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aouani\Desktop\RFP\"/>
    </mc:Choice>
  </mc:AlternateContent>
  <xr:revisionPtr revIDLastSave="0" documentId="13_ncr:1_{0C041C17-1C73-45F3-90C4-681F87F13D8E}" xr6:coauthVersionLast="46" xr6:coauthVersionMax="46" xr10:uidLastSave="{00000000-0000-0000-0000-000000000000}"/>
  <bookViews>
    <workbookView xWindow="-120" yWindow="-120" windowWidth="29040" windowHeight="15840" tabRatio="374" activeTab="1" xr2:uid="{00000000-000D-0000-FFFF-FFFF00000000}"/>
  </bookViews>
  <sheets>
    <sheet name="Milestone Budget" sheetId="1" r:id="rId1"/>
    <sheet name="Deliverables" sheetId="3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S46" i="1"/>
  <c r="S36" i="1"/>
  <c r="S73" i="1"/>
  <c r="S71" i="1"/>
  <c r="S69" i="1"/>
  <c r="D33" i="1"/>
  <c r="S67" i="1"/>
  <c r="S63" i="1"/>
  <c r="S75" i="1"/>
  <c r="S77" i="1"/>
  <c r="D38" i="1"/>
  <c r="I38" i="1"/>
  <c r="S38" i="1" s="1"/>
  <c r="D22" i="1" l="1"/>
  <c r="B25" i="1" s="1"/>
  <c r="D25" i="1" s="1"/>
  <c r="D27" i="1" s="1"/>
  <c r="D79" i="1"/>
  <c r="S65" i="1"/>
  <c r="D81" i="1" l="1"/>
  <c r="D82" i="1" s="1"/>
  <c r="S78" i="1"/>
  <c r="I19" i="1" l="1"/>
  <c r="I17" i="1"/>
  <c r="I18" i="1"/>
  <c r="I20" i="1"/>
  <c r="I25" i="1"/>
  <c r="I27" i="1" s="1"/>
  <c r="P79" i="1"/>
  <c r="K79" i="1" l="1"/>
  <c r="S20" i="1"/>
  <c r="I33" i="1"/>
  <c r="G79" i="1"/>
  <c r="I79" i="1"/>
  <c r="S19" i="1"/>
  <c r="H79" i="1"/>
  <c r="S17" i="1"/>
  <c r="S47" i="1"/>
  <c r="S45" i="1"/>
  <c r="O79" i="1"/>
  <c r="M79" i="1"/>
  <c r="J79" i="1"/>
  <c r="S43" i="1"/>
  <c r="F79" i="1"/>
  <c r="S25" i="1"/>
  <c r="Q79" i="1"/>
  <c r="S44" i="1"/>
  <c r="S18" i="1"/>
  <c r="P81" i="1"/>
  <c r="I94" i="1" s="1"/>
  <c r="L79" i="1"/>
  <c r="R79" i="1"/>
  <c r="N79" i="1"/>
  <c r="I22" i="1"/>
  <c r="L81" i="1" l="1"/>
  <c r="I90" i="1" s="1"/>
  <c r="N81" i="1"/>
  <c r="I92" i="1" s="1"/>
  <c r="H81" i="1"/>
  <c r="I86" i="1" s="1"/>
  <c r="R81" i="1"/>
  <c r="I96" i="1" s="1"/>
  <c r="Q81" i="1"/>
  <c r="I95" i="1" s="1"/>
  <c r="I81" i="1"/>
  <c r="I87" i="1" s="1"/>
  <c r="G81" i="1"/>
  <c r="I85" i="1" s="1"/>
  <c r="K81" i="1"/>
  <c r="I89" i="1" s="1"/>
  <c r="S27" i="1"/>
  <c r="J81" i="1"/>
  <c r="I88" i="1" s="1"/>
  <c r="F81" i="1"/>
  <c r="I84" i="1" s="1"/>
  <c r="S22" i="1"/>
  <c r="S33" i="1"/>
  <c r="S79" i="1"/>
  <c r="M81" i="1"/>
  <c r="I91" i="1" s="1"/>
  <c r="O81" i="1"/>
  <c r="I93" i="1" s="1"/>
  <c r="S81" i="1" l="1"/>
  <c r="I97" i="1" s="1"/>
</calcChain>
</file>

<file path=xl/sharedStrings.xml><?xml version="1.0" encoding="utf-8"?>
<sst xmlns="http://schemas.openxmlformats.org/spreadsheetml/2006/main" count="91" uniqueCount="59">
  <si>
    <t xml:space="preserve">CLIENT: </t>
  </si>
  <si>
    <t xml:space="preserve">FHI360 </t>
  </si>
  <si>
    <t>DATE:</t>
  </si>
  <si>
    <t>SUBJECT:</t>
  </si>
  <si>
    <t>MILESTONE</t>
  </si>
  <si>
    <t>Milestone 1</t>
  </si>
  <si>
    <t>Milestone 2</t>
  </si>
  <si>
    <t>Milestone 3</t>
  </si>
  <si>
    <t>Milestone 4</t>
  </si>
  <si>
    <t>Milestone 5</t>
  </si>
  <si>
    <t>Milestone 6</t>
  </si>
  <si>
    <t>Milestone 7</t>
  </si>
  <si>
    <t>Milestone 8</t>
  </si>
  <si>
    <t>Milestone 9</t>
  </si>
  <si>
    <t xml:space="preserve">DESCRIPTION </t>
  </si>
  <si>
    <t>QTY</t>
  </si>
  <si>
    <t xml:space="preserve">RATE </t>
  </si>
  <si>
    <t xml:space="preserve">AMOUNT </t>
  </si>
  <si>
    <t>Total</t>
  </si>
  <si>
    <t>1. Staffing</t>
  </si>
  <si>
    <t>TOTAL</t>
  </si>
  <si>
    <t xml:space="preserve">Subtotal </t>
  </si>
  <si>
    <t xml:space="preserve">2. Fringe Benefits </t>
  </si>
  <si>
    <t xml:space="preserve">Fringe Benefits </t>
  </si>
  <si>
    <t>3. Travel</t>
  </si>
  <si>
    <t>4. Equipment</t>
  </si>
  <si>
    <t>5. Other Direct Costs</t>
  </si>
  <si>
    <t xml:space="preserve">TOTAL </t>
  </si>
  <si>
    <t>Milestone Summary</t>
  </si>
  <si>
    <t>M1</t>
  </si>
  <si>
    <t>M2</t>
  </si>
  <si>
    <t>M3</t>
  </si>
  <si>
    <t>M4</t>
  </si>
  <si>
    <t>M5</t>
  </si>
  <si>
    <t>Signature Agency: ……………………………………………</t>
  </si>
  <si>
    <t>Date:……………………………………</t>
  </si>
  <si>
    <t>M6</t>
  </si>
  <si>
    <t>M7</t>
  </si>
  <si>
    <t>Signature Client: ………………………………………………</t>
  </si>
  <si>
    <t>Date:…………………...………………</t>
  </si>
  <si>
    <t>M8</t>
  </si>
  <si>
    <t>M9</t>
  </si>
  <si>
    <t>Milestone 10</t>
  </si>
  <si>
    <t>Milestone 11</t>
  </si>
  <si>
    <t>Milestone 12</t>
  </si>
  <si>
    <t>Milestone 13</t>
  </si>
  <si>
    <t>M10</t>
  </si>
  <si>
    <t>M11</t>
  </si>
  <si>
    <t>M12</t>
  </si>
  <si>
    <t>M13</t>
  </si>
  <si>
    <t>a) Office costs</t>
  </si>
  <si>
    <t>Due Date</t>
  </si>
  <si>
    <t>Amounts</t>
  </si>
  <si>
    <t>b) Miscellaneous costs</t>
  </si>
  <si>
    <t>c) activity costs</t>
  </si>
  <si>
    <t>TOTAL USD</t>
  </si>
  <si>
    <t>Activity-English</t>
  </si>
  <si>
    <t>Deliverable</t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</si>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</sst>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??_-;_-@"/>
    <numFmt numFmtId="165" formatCode="_(* #,##0_);_(* \(#,##0\);_(* &quot;-&quot;??_);_(@_)"/>
    <numFmt numFmtId="166" formatCode="_([$XOF]\ * #,##0.00_);_([$XOF]\ * \(#,##0.00\);_([$XOF]\ * &quot;-&quot;??_);_(@_)"/>
    <numFmt numFmtId="167" formatCode="0.000%"/>
  </numFmts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CC99FF"/>
        <bgColor rgb="FFCC99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medium">
        <color rgb="FF000000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 style="medium">
        <color rgb="FF000000"/>
      </top>
      <bottom/>
      <diagonal/>
    </border>
    <border>
      <left style="thin">
        <color rgb="FFD8D8D8"/>
      </left>
      <right/>
      <top style="medium">
        <color rgb="FF000000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medium">
        <color rgb="FF000000"/>
      </top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medium">
        <color auto="1"/>
      </right>
      <top/>
      <bottom style="thin">
        <color rgb="FFD8D8D8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thin">
        <color rgb="FFD8D8D8"/>
      </left>
      <right style="medium">
        <color auto="1"/>
      </right>
      <top style="medium">
        <color rgb="FF000000"/>
      </top>
      <bottom/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medium">
        <color auto="1"/>
      </right>
      <top style="thin">
        <color rgb="FFD8D8D8"/>
      </top>
      <bottom style="thin">
        <color rgb="FFD8D8D8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6" fillId="0" borderId="3"/>
    <xf numFmtId="43" fontId="7" fillId="0" borderId="3" applyFont="0" applyFill="0" applyBorder="0" applyAlignment="0" applyProtection="0"/>
    <xf numFmtId="0" fontId="1" fillId="0" borderId="3"/>
  </cellStyleXfs>
  <cellXfs count="168">
    <xf numFmtId="0" fontId="0" fillId="0" borderId="0" xfId="0" applyFont="1" applyAlignme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3" fillId="0" borderId="2" xfId="0" applyFont="1" applyBorder="1"/>
    <xf numFmtId="0" fontId="4" fillId="2" borderId="3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164" fontId="3" fillId="4" borderId="1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43" fontId="3" fillId="2" borderId="5" xfId="0" applyNumberFormat="1" applyFont="1" applyFill="1" applyBorder="1" applyAlignment="1">
      <alignment vertical="center" wrapText="1"/>
    </xf>
    <xf numFmtId="164" fontId="3" fillId="0" borderId="16" xfId="0" applyNumberFormat="1" applyFont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3" fontId="3" fillId="2" borderId="3" xfId="0" applyNumberFormat="1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43" fontId="4" fillId="2" borderId="18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43" fontId="3" fillId="0" borderId="1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43" fontId="4" fillId="4" borderId="13" xfId="0" applyNumberFormat="1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vertical="center"/>
    </xf>
    <xf numFmtId="0" fontId="4" fillId="5" borderId="17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43" fontId="3" fillId="5" borderId="3" xfId="0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2" borderId="3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/>
    <xf numFmtId="164" fontId="3" fillId="0" borderId="28" xfId="0" applyNumberFormat="1" applyFont="1" applyBorder="1" applyAlignment="1">
      <alignment horizontal="center" vertical="top" wrapText="1"/>
    </xf>
    <xf numFmtId="0" fontId="3" fillId="0" borderId="28" xfId="0" applyFont="1" applyBorder="1" applyAlignment="1">
      <alignment vertical="top" wrapText="1"/>
    </xf>
    <xf numFmtId="0" fontId="4" fillId="2" borderId="3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164" fontId="4" fillId="0" borderId="32" xfId="0" applyNumberFormat="1" applyFont="1" applyBorder="1" applyAlignment="1">
      <alignment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3" fillId="0" borderId="34" xfId="0" applyNumberFormat="1" applyFont="1" applyBorder="1" applyAlignment="1">
      <alignment vertical="center"/>
    </xf>
    <xf numFmtId="164" fontId="4" fillId="4" borderId="35" xfId="0" applyNumberFormat="1" applyFont="1" applyFill="1" applyBorder="1" applyAlignment="1">
      <alignment vertical="center"/>
    </xf>
    <xf numFmtId="164" fontId="3" fillId="0" borderId="16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4" fillId="4" borderId="21" xfId="0" applyNumberFormat="1" applyFont="1" applyFill="1" applyBorder="1" applyAlignment="1">
      <alignment vertical="center" wrapText="1"/>
    </xf>
    <xf numFmtId="164" fontId="3" fillId="0" borderId="34" xfId="0" applyNumberFormat="1" applyFont="1" applyBorder="1" applyAlignment="1">
      <alignment vertical="center" wrapText="1"/>
    </xf>
    <xf numFmtId="164" fontId="4" fillId="4" borderId="35" xfId="0" applyNumberFormat="1" applyFont="1" applyFill="1" applyBorder="1" applyAlignment="1">
      <alignment vertical="center" wrapText="1"/>
    </xf>
    <xf numFmtId="164" fontId="3" fillId="5" borderId="3" xfId="0" applyNumberFormat="1" applyFont="1" applyFill="1" applyBorder="1" applyAlignment="1">
      <alignment vertical="center" wrapText="1"/>
    </xf>
    <xf numFmtId="164" fontId="3" fillId="0" borderId="36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vertical="center"/>
    </xf>
    <xf numFmtId="165" fontId="3" fillId="2" borderId="37" xfId="0" applyNumberFormat="1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/>
    </xf>
    <xf numFmtId="0" fontId="4" fillId="5" borderId="33" xfId="0" applyFont="1" applyFill="1" applyBorder="1" applyAlignment="1">
      <alignment vertical="center"/>
    </xf>
    <xf numFmtId="38" fontId="3" fillId="2" borderId="37" xfId="0" applyNumberFormat="1" applyFont="1" applyFill="1" applyBorder="1" applyAlignment="1">
      <alignment vertical="center" wrapText="1"/>
    </xf>
    <xf numFmtId="38" fontId="3" fillId="2" borderId="11" xfId="0" applyNumberFormat="1" applyFont="1" applyFill="1" applyBorder="1" applyAlignment="1">
      <alignment vertical="center" wrapText="1"/>
    </xf>
    <xf numFmtId="10" fontId="3" fillId="0" borderId="3" xfId="1" applyNumberFormat="1" applyFont="1" applyBorder="1" applyAlignment="1">
      <alignment horizontal="center" vertical="top" wrapText="1"/>
    </xf>
    <xf numFmtId="38" fontId="3" fillId="0" borderId="0" xfId="0" applyNumberFormat="1" applyFont="1" applyAlignment="1">
      <alignment vertical="center"/>
    </xf>
    <xf numFmtId="38" fontId="3" fillId="4" borderId="3" xfId="0" applyNumberFormat="1" applyFont="1" applyFill="1" applyBorder="1" applyAlignment="1">
      <alignment vertical="center"/>
    </xf>
    <xf numFmtId="38" fontId="3" fillId="0" borderId="16" xfId="0" applyNumberFormat="1" applyFont="1" applyBorder="1" applyAlignment="1">
      <alignment vertical="center"/>
    </xf>
    <xf numFmtId="38" fontId="3" fillId="4" borderId="14" xfId="0" applyNumberFormat="1" applyFont="1" applyFill="1" applyBorder="1" applyAlignment="1">
      <alignment vertical="center"/>
    </xf>
    <xf numFmtId="38" fontId="3" fillId="0" borderId="3" xfId="0" applyNumberFormat="1" applyFont="1" applyBorder="1" applyAlignment="1">
      <alignment vertical="center"/>
    </xf>
    <xf numFmtId="38" fontId="3" fillId="0" borderId="38" xfId="0" applyNumberFormat="1" applyFont="1" applyBorder="1" applyAlignment="1">
      <alignment vertical="center"/>
    </xf>
    <xf numFmtId="38" fontId="3" fillId="0" borderId="22" xfId="0" applyNumberFormat="1" applyFont="1" applyBorder="1" applyAlignment="1">
      <alignment vertical="center"/>
    </xf>
    <xf numFmtId="38" fontId="3" fillId="0" borderId="23" xfId="0" applyNumberFormat="1" applyFont="1" applyBorder="1" applyAlignment="1">
      <alignment vertical="center"/>
    </xf>
    <xf numFmtId="38" fontId="4" fillId="5" borderId="39" xfId="0" applyNumberFormat="1" applyFont="1" applyFill="1" applyBorder="1" applyAlignment="1">
      <alignment vertical="center" wrapText="1"/>
    </xf>
    <xf numFmtId="38" fontId="4" fillId="0" borderId="0" xfId="0" applyNumberFormat="1" applyFont="1" applyAlignment="1">
      <alignment vertical="center" wrapText="1"/>
    </xf>
    <xf numFmtId="0" fontId="8" fillId="7" borderId="40" xfId="4" applyFont="1" applyFill="1" applyBorder="1" applyAlignment="1">
      <alignment vertical="center" wrapText="1"/>
    </xf>
    <xf numFmtId="0" fontId="8" fillId="7" borderId="40" xfId="4" applyFont="1" applyFill="1" applyBorder="1" applyAlignment="1">
      <alignment horizontal="center" vertical="center" wrapText="1"/>
    </xf>
    <xf numFmtId="0" fontId="1" fillId="0" borderId="3" xfId="4"/>
    <xf numFmtId="0" fontId="8" fillId="6" borderId="40" xfId="4" applyFont="1" applyFill="1" applyBorder="1" applyAlignment="1">
      <alignment horizontal="center" vertical="center" wrapText="1"/>
    </xf>
    <xf numFmtId="14" fontId="9" fillId="6" borderId="40" xfId="4" applyNumberFormat="1" applyFont="1" applyFill="1" applyBorder="1" applyAlignment="1">
      <alignment horizontal="center" vertical="center" wrapText="1"/>
    </xf>
    <xf numFmtId="0" fontId="8" fillId="0" borderId="40" xfId="4" applyFont="1" applyBorder="1" applyAlignment="1">
      <alignment vertical="center" wrapText="1"/>
    </xf>
    <xf numFmtId="0" fontId="8" fillId="6" borderId="40" xfId="4" applyFont="1" applyFill="1" applyBorder="1" applyAlignment="1">
      <alignment vertical="center" wrapText="1"/>
    </xf>
    <xf numFmtId="166" fontId="8" fillId="0" borderId="40" xfId="4" applyNumberFormat="1" applyFont="1" applyBorder="1" applyAlignment="1">
      <alignment vertical="center" wrapText="1"/>
    </xf>
    <xf numFmtId="14" fontId="9" fillId="0" borderId="40" xfId="4" applyNumberFormat="1" applyFont="1" applyBorder="1" applyAlignment="1">
      <alignment horizontal="center" vertical="center" wrapText="1"/>
    </xf>
    <xf numFmtId="0" fontId="10" fillId="0" borderId="40" xfId="4" applyFont="1" applyBorder="1" applyAlignment="1">
      <alignment vertical="center" wrapText="1"/>
    </xf>
    <xf numFmtId="38" fontId="4" fillId="5" borderId="41" xfId="0" applyNumberFormat="1" applyFont="1" applyFill="1" applyBorder="1" applyAlignment="1">
      <alignment vertical="center" wrapText="1"/>
    </xf>
    <xf numFmtId="38" fontId="3" fillId="0" borderId="37" xfId="0" applyNumberFormat="1" applyFont="1" applyFill="1" applyBorder="1" applyAlignment="1">
      <alignment vertical="center" wrapText="1"/>
    </xf>
    <xf numFmtId="164" fontId="4" fillId="0" borderId="24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vertical="center"/>
    </xf>
    <xf numFmtId="164" fontId="4" fillId="4" borderId="29" xfId="0" applyNumberFormat="1" applyFont="1" applyFill="1" applyBorder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Alignment="1"/>
    <xf numFmtId="0" fontId="3" fillId="0" borderId="11" xfId="0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vertical="center"/>
    </xf>
    <xf numFmtId="38" fontId="4" fillId="4" borderId="25" xfId="0" applyNumberFormat="1" applyFont="1" applyFill="1" applyBorder="1" applyAlignment="1">
      <alignment vertical="center"/>
    </xf>
    <xf numFmtId="38" fontId="4" fillId="0" borderId="42" xfId="0" applyNumberFormat="1" applyFont="1" applyBorder="1" applyAlignment="1">
      <alignment vertical="center"/>
    </xf>
    <xf numFmtId="38" fontId="4" fillId="4" borderId="29" xfId="0" applyNumberFormat="1" applyFont="1" applyFill="1" applyBorder="1" applyAlignment="1">
      <alignment vertical="center"/>
    </xf>
    <xf numFmtId="38" fontId="4" fillId="0" borderId="25" xfId="0" applyNumberFormat="1" applyFont="1" applyBorder="1" applyAlignment="1">
      <alignment vertical="center"/>
    </xf>
    <xf numFmtId="38" fontId="4" fillId="0" borderId="43" xfId="0" applyNumberFormat="1" applyFont="1" applyBorder="1" applyAlignment="1">
      <alignment vertical="center"/>
    </xf>
    <xf numFmtId="165" fontId="3" fillId="2" borderId="44" xfId="0" applyNumberFormat="1" applyFont="1" applyFill="1" applyBorder="1" applyAlignment="1">
      <alignment vertical="center" wrapText="1"/>
    </xf>
    <xf numFmtId="38" fontId="3" fillId="2" borderId="44" xfId="0" applyNumberFormat="1" applyFont="1" applyFill="1" applyBorder="1" applyAlignment="1">
      <alignment vertical="center" wrapText="1"/>
    </xf>
    <xf numFmtId="38" fontId="3" fillId="2" borderId="34" xfId="0" applyNumberFormat="1" applyFont="1" applyFill="1" applyBorder="1" applyAlignment="1">
      <alignment vertical="center" wrapText="1"/>
    </xf>
    <xf numFmtId="165" fontId="4" fillId="2" borderId="45" xfId="0" applyNumberFormat="1" applyFont="1" applyFill="1" applyBorder="1" applyAlignment="1">
      <alignment vertical="center" wrapText="1"/>
    </xf>
    <xf numFmtId="38" fontId="4" fillId="2" borderId="45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164" fontId="3" fillId="0" borderId="34" xfId="0" applyNumberFormat="1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165" fontId="3" fillId="2" borderId="19" xfId="0" applyNumberFormat="1" applyFont="1" applyFill="1" applyBorder="1" applyAlignment="1">
      <alignment vertical="center" wrapText="1"/>
    </xf>
    <xf numFmtId="164" fontId="3" fillId="0" borderId="21" xfId="0" applyNumberFormat="1" applyFont="1" applyBorder="1" applyAlignment="1">
      <alignment vertical="center"/>
    </xf>
    <xf numFmtId="165" fontId="3" fillId="2" borderId="3" xfId="0" applyNumberFormat="1" applyFont="1" applyFill="1" applyBorder="1" applyAlignment="1">
      <alignment vertical="center" wrapText="1"/>
    </xf>
    <xf numFmtId="165" fontId="4" fillId="2" borderId="25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3" fontId="11" fillId="0" borderId="0" xfId="0" applyNumberFormat="1" applyFont="1" applyAlignment="1">
      <alignment vertical="center" wrapText="1"/>
    </xf>
    <xf numFmtId="164" fontId="11" fillId="0" borderId="3" xfId="0" applyNumberFormat="1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165" fontId="11" fillId="0" borderId="11" xfId="0" applyNumberFormat="1" applyFont="1" applyBorder="1" applyAlignment="1">
      <alignment vertical="center" wrapText="1"/>
    </xf>
    <xf numFmtId="164" fontId="11" fillId="0" borderId="34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center" vertical="center" wrapText="1"/>
    </xf>
    <xf numFmtId="165" fontId="11" fillId="0" borderId="11" xfId="0" applyNumberFormat="1" applyFont="1" applyFill="1" applyBorder="1" applyAlignment="1">
      <alignment vertical="center" wrapText="1"/>
    </xf>
    <xf numFmtId="164" fontId="11" fillId="0" borderId="21" xfId="0" applyNumberFormat="1" applyFont="1" applyFill="1" applyBorder="1" applyAlignment="1">
      <alignment vertical="center" wrapText="1"/>
    </xf>
    <xf numFmtId="0" fontId="11" fillId="0" borderId="20" xfId="0" applyFont="1" applyBorder="1" applyAlignment="1">
      <alignment horizontal="right" vertical="center" wrapText="1"/>
    </xf>
    <xf numFmtId="0" fontId="11" fillId="0" borderId="19" xfId="0" applyFont="1" applyBorder="1" applyAlignment="1">
      <alignment horizontal="center" vertical="center" wrapText="1"/>
    </xf>
    <xf numFmtId="165" fontId="11" fillId="0" borderId="19" xfId="0" applyNumberFormat="1" applyFont="1" applyBorder="1" applyAlignment="1">
      <alignment vertical="center" wrapText="1"/>
    </xf>
    <xf numFmtId="164" fontId="11" fillId="0" borderId="21" xfId="0" applyNumberFormat="1" applyFont="1" applyBorder="1" applyAlignment="1">
      <alignment vertical="center" wrapText="1"/>
    </xf>
    <xf numFmtId="165" fontId="11" fillId="0" borderId="19" xfId="0" applyNumberFormat="1" applyFont="1" applyFill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43" fontId="11" fillId="0" borderId="18" xfId="0" applyNumberFormat="1" applyFont="1" applyFill="1" applyBorder="1" applyAlignment="1">
      <alignment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vertical="center" wrapText="1"/>
    </xf>
    <xf numFmtId="167" fontId="3" fillId="0" borderId="19" xfId="0" applyNumberFormat="1" applyFont="1" applyFill="1" applyBorder="1" applyAlignment="1">
      <alignment vertical="center" wrapText="1"/>
    </xf>
    <xf numFmtId="164" fontId="3" fillId="0" borderId="21" xfId="0" applyNumberFormat="1" applyFont="1" applyFill="1" applyBorder="1" applyAlignment="1">
      <alignment vertical="center" wrapText="1"/>
    </xf>
    <xf numFmtId="38" fontId="3" fillId="0" borderId="44" xfId="0" applyNumberFormat="1" applyFont="1" applyFill="1" applyBorder="1" applyAlignment="1">
      <alignment vertical="center" wrapText="1"/>
    </xf>
    <xf numFmtId="165" fontId="4" fillId="0" borderId="45" xfId="0" applyNumberFormat="1" applyFont="1" applyFill="1" applyBorder="1" applyAlignment="1">
      <alignment vertical="center" wrapText="1"/>
    </xf>
    <xf numFmtId="164" fontId="3" fillId="0" borderId="0" xfId="0" applyNumberFormat="1" applyFont="1" applyFill="1" applyAlignment="1">
      <alignment vertical="center"/>
    </xf>
    <xf numFmtId="38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167" fontId="3" fillId="0" borderId="11" xfId="0" applyNumberFormat="1" applyFont="1" applyFill="1" applyBorder="1" applyAlignment="1">
      <alignment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</cellXfs>
  <cellStyles count="5">
    <cellStyle name="Milliers 4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961"/>
  <sheetViews>
    <sheetView showGridLines="0" topLeftCell="A7" zoomScaleNormal="100" workbookViewId="0">
      <selection activeCell="B36" sqref="B36"/>
    </sheetView>
  </sheetViews>
  <sheetFormatPr defaultColWidth="14.42578125" defaultRowHeight="15" customHeight="1" x14ac:dyDescent="0.2"/>
  <cols>
    <col min="1" max="1" width="36.85546875" style="3" customWidth="1"/>
    <col min="2" max="2" width="10.7109375" style="3" customWidth="1"/>
    <col min="3" max="3" width="9.7109375" style="3" customWidth="1"/>
    <col min="4" max="4" width="11.42578125" style="3" customWidth="1"/>
    <col min="5" max="5" width="1.7109375" style="3" customWidth="1"/>
    <col min="6" max="6" width="19.28515625" style="3" customWidth="1"/>
    <col min="7" max="14" width="10.7109375" style="3" customWidth="1"/>
    <col min="15" max="15" width="11.7109375" style="3" customWidth="1"/>
    <col min="16" max="16" width="12.85546875" style="3" customWidth="1"/>
    <col min="17" max="17" width="12.5703125" style="3" customWidth="1"/>
    <col min="18" max="18" width="16.85546875" style="3" bestFit="1" customWidth="1"/>
    <col min="19" max="19" width="10.42578125" style="109" bestFit="1" customWidth="1"/>
    <col min="20" max="20" width="9.85546875" style="3" customWidth="1"/>
    <col min="21" max="21" width="10.42578125" style="3" customWidth="1"/>
    <col min="22" max="22" width="13.140625" style="3" customWidth="1"/>
    <col min="23" max="34" width="9.140625" style="3" customWidth="1"/>
    <col min="35" max="16384" width="14.42578125" style="3"/>
  </cols>
  <sheetData>
    <row r="1" spans="1:34" ht="12.75" x14ac:dyDescent="0.2">
      <c r="A1" s="1"/>
      <c r="B1" s="1"/>
      <c r="C1" s="1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0"/>
      <c r="T1" s="1"/>
      <c r="U1" s="2"/>
      <c r="V1" s="2"/>
      <c r="W1" s="1"/>
      <c r="X1" s="1"/>
      <c r="Y1" s="1"/>
      <c r="Z1" s="1"/>
    </row>
    <row r="2" spans="1:34" ht="12.75" x14ac:dyDescent="0.2">
      <c r="A2" s="1"/>
      <c r="B2" s="1"/>
      <c r="C2" s="1"/>
      <c r="D2" s="2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0"/>
      <c r="T2" s="1"/>
      <c r="U2" s="2"/>
      <c r="V2" s="2"/>
      <c r="W2" s="1"/>
      <c r="X2" s="1"/>
      <c r="Y2" s="1"/>
      <c r="Z2" s="1"/>
    </row>
    <row r="3" spans="1:34" ht="12.75" x14ac:dyDescent="0.2">
      <c r="A3" s="1"/>
      <c r="B3" s="1"/>
      <c r="C3" s="1"/>
      <c r="D3" s="2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/>
      <c r="T3" s="1"/>
      <c r="U3" s="2"/>
      <c r="V3" s="2"/>
      <c r="W3" s="1"/>
      <c r="X3" s="1"/>
      <c r="Y3" s="1"/>
      <c r="Z3" s="1"/>
    </row>
    <row r="4" spans="1:34" ht="12.75" x14ac:dyDescent="0.2">
      <c r="A4" s="4" t="s">
        <v>0</v>
      </c>
      <c r="B4" s="4" t="s">
        <v>1</v>
      </c>
      <c r="C4" s="4"/>
      <c r="D4" s="2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0"/>
      <c r="T4" s="1"/>
      <c r="U4" s="2"/>
      <c r="V4" s="2"/>
      <c r="W4" s="1"/>
      <c r="X4" s="1"/>
      <c r="Y4" s="1"/>
      <c r="Z4" s="1"/>
    </row>
    <row r="5" spans="1:34" ht="12.75" x14ac:dyDescent="0.2">
      <c r="A5" s="4"/>
      <c r="B5" s="4"/>
      <c r="C5" s="4"/>
      <c r="D5" s="2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0"/>
      <c r="T5" s="1"/>
      <c r="U5" s="2"/>
      <c r="V5" s="2"/>
      <c r="W5" s="1"/>
      <c r="X5" s="1"/>
      <c r="Y5" s="1"/>
      <c r="Z5" s="1"/>
    </row>
    <row r="6" spans="1:34" ht="12.75" x14ac:dyDescent="0.2">
      <c r="A6" s="4" t="s">
        <v>58</v>
      </c>
      <c r="B6" s="4"/>
      <c r="C6" s="4"/>
      <c r="D6" s="2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0"/>
      <c r="T6" s="1"/>
      <c r="U6" s="2"/>
      <c r="V6" s="2"/>
      <c r="W6" s="1"/>
      <c r="X6" s="1"/>
      <c r="Y6" s="1"/>
      <c r="Z6" s="1"/>
    </row>
    <row r="7" spans="1:34" ht="12.75" x14ac:dyDescent="0.2">
      <c r="A7" s="4"/>
      <c r="B7" s="4"/>
      <c r="C7" s="4"/>
      <c r="D7" s="2"/>
      <c r="E7" s="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0"/>
      <c r="T7" s="1"/>
      <c r="U7" s="2"/>
      <c r="V7" s="2"/>
      <c r="W7" s="1"/>
      <c r="X7" s="1"/>
      <c r="Y7" s="1"/>
      <c r="Z7" s="1"/>
    </row>
    <row r="8" spans="1:34" ht="12.75" x14ac:dyDescent="0.2">
      <c r="A8" s="4" t="s">
        <v>2</v>
      </c>
      <c r="B8" s="5"/>
      <c r="C8" s="4"/>
      <c r="D8" s="2"/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0"/>
      <c r="T8" s="1"/>
      <c r="U8" s="2"/>
      <c r="V8" s="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2.75" x14ac:dyDescent="0.2">
      <c r="A9" s="4"/>
      <c r="B9" s="4"/>
      <c r="C9" s="4"/>
      <c r="D9" s="2"/>
      <c r="E9" s="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0"/>
      <c r="T9" s="1"/>
      <c r="U9" s="2"/>
      <c r="V9" s="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2.75" x14ac:dyDescent="0.2">
      <c r="A10" s="4" t="s">
        <v>3</v>
      </c>
      <c r="B10" s="6"/>
      <c r="C10" s="6"/>
      <c r="D10" s="2"/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0"/>
      <c r="T10" s="1"/>
      <c r="U10" s="2"/>
      <c r="V10" s="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2.75" x14ac:dyDescent="0.2">
      <c r="A11" s="1"/>
      <c r="B11" s="1"/>
      <c r="C11" s="1"/>
      <c r="D11" s="2"/>
      <c r="E11" s="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0"/>
      <c r="T11" s="1"/>
      <c r="U11" s="2"/>
      <c r="V11" s="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" customHeight="1" x14ac:dyDescent="0.2">
      <c r="A12" s="7" t="s">
        <v>4</v>
      </c>
      <c r="B12" s="8"/>
      <c r="C12" s="8"/>
      <c r="D12" s="8"/>
      <c r="E12" s="1"/>
      <c r="F12" s="167" t="s">
        <v>5</v>
      </c>
      <c r="G12" s="167" t="s">
        <v>6</v>
      </c>
      <c r="H12" s="167" t="s">
        <v>7</v>
      </c>
      <c r="I12" s="167" t="s">
        <v>8</v>
      </c>
      <c r="J12" s="167" t="s">
        <v>9</v>
      </c>
      <c r="K12" s="167" t="s">
        <v>10</v>
      </c>
      <c r="L12" s="167" t="s">
        <v>11</v>
      </c>
      <c r="M12" s="167" t="s">
        <v>12</v>
      </c>
      <c r="N12" s="167" t="s">
        <v>13</v>
      </c>
      <c r="O12" s="167" t="s">
        <v>42</v>
      </c>
      <c r="P12" s="167" t="s">
        <v>43</v>
      </c>
      <c r="Q12" s="167" t="s">
        <v>44</v>
      </c>
      <c r="R12" s="167" t="s">
        <v>45</v>
      </c>
      <c r="S12" s="165" t="s">
        <v>18</v>
      </c>
      <c r="T12" s="1"/>
      <c r="U12" s="2"/>
      <c r="V12" s="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44" customHeight="1" x14ac:dyDescent="0.2">
      <c r="A13" s="55" t="s">
        <v>14</v>
      </c>
      <c r="B13" s="56" t="s">
        <v>15</v>
      </c>
      <c r="C13" s="57" t="s">
        <v>16</v>
      </c>
      <c r="D13" s="58" t="s">
        <v>17</v>
      </c>
      <c r="E13" s="78"/>
      <c r="F13" s="75"/>
      <c r="G13" s="53"/>
      <c r="H13" s="53"/>
      <c r="I13" s="53"/>
      <c r="J13" s="53"/>
      <c r="K13" s="54"/>
      <c r="L13" s="54"/>
      <c r="M13" s="53"/>
      <c r="N13" s="53"/>
      <c r="O13" s="53"/>
      <c r="P13" s="53"/>
      <c r="Q13" s="53"/>
      <c r="R13" s="53"/>
      <c r="S13" s="166"/>
      <c r="T13" s="1"/>
      <c r="U13" s="11"/>
      <c r="V13" s="1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8" customHeight="1" x14ac:dyDescent="0.2">
      <c r="A14" s="59"/>
      <c r="B14" s="60"/>
      <c r="C14" s="61"/>
      <c r="D14" s="62"/>
      <c r="E14" s="78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105"/>
      <c r="T14" s="1"/>
      <c r="U14" s="11"/>
      <c r="V14" s="1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2.75" x14ac:dyDescent="0.2">
      <c r="A15" s="63" t="s">
        <v>19</v>
      </c>
      <c r="B15" s="64"/>
      <c r="C15" s="64"/>
      <c r="D15" s="65"/>
      <c r="E15" s="78"/>
      <c r="F15" s="7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76"/>
      <c r="S15" s="106"/>
      <c r="T15" s="1"/>
      <c r="U15" s="2"/>
      <c r="V15" s="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2.75" x14ac:dyDescent="0.2">
      <c r="A16" s="13"/>
      <c r="B16" s="14"/>
      <c r="C16" s="14"/>
      <c r="D16" s="66"/>
      <c r="E16" s="78"/>
      <c r="F16" s="7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76"/>
      <c r="S16" s="106"/>
      <c r="T16" s="1"/>
      <c r="U16" s="2"/>
      <c r="V16" s="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2.75" x14ac:dyDescent="0.2">
      <c r="A17" s="15"/>
      <c r="B17" s="16"/>
      <c r="C17" s="17"/>
      <c r="D17" s="67"/>
      <c r="E17" s="78"/>
      <c r="F17" s="77"/>
      <c r="G17" s="77"/>
      <c r="H17" s="77"/>
      <c r="I17" s="77">
        <f t="shared" ref="I17" si="0">$D$17*I14</f>
        <v>0</v>
      </c>
      <c r="J17" s="77"/>
      <c r="K17" s="77"/>
      <c r="L17" s="77"/>
      <c r="M17" s="77"/>
      <c r="N17" s="77"/>
      <c r="O17" s="77"/>
      <c r="P17" s="77"/>
      <c r="Q17" s="77"/>
      <c r="R17" s="118"/>
      <c r="S17" s="121">
        <f>SUM(F17:R17)</f>
        <v>0</v>
      </c>
      <c r="T17" s="2"/>
      <c r="U17" s="18"/>
      <c r="V17" s="18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2.75" x14ac:dyDescent="0.2">
      <c r="A18" s="15"/>
      <c r="B18" s="16"/>
      <c r="C18" s="17"/>
      <c r="D18" s="67"/>
      <c r="E18" s="78"/>
      <c r="F18" s="77"/>
      <c r="G18" s="77"/>
      <c r="H18" s="77"/>
      <c r="I18" s="77">
        <f t="shared" ref="I18" si="1">$D$18*I14</f>
        <v>0</v>
      </c>
      <c r="J18" s="77"/>
      <c r="K18" s="77"/>
      <c r="L18" s="77"/>
      <c r="M18" s="77"/>
      <c r="N18" s="77"/>
      <c r="O18" s="77"/>
      <c r="P18" s="77"/>
      <c r="Q18" s="77"/>
      <c r="R18" s="118"/>
      <c r="S18" s="121">
        <f>SUM(F18:R18)</f>
        <v>0</v>
      </c>
      <c r="T18" s="2"/>
      <c r="U18" s="18"/>
      <c r="V18" s="18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2.75" x14ac:dyDescent="0.2">
      <c r="A19" s="15"/>
      <c r="B19" s="16"/>
      <c r="C19" s="17"/>
      <c r="D19" s="67"/>
      <c r="E19" s="78"/>
      <c r="F19" s="77"/>
      <c r="G19" s="77"/>
      <c r="H19" s="77"/>
      <c r="I19" s="77">
        <f t="shared" ref="I19" si="2">$D$19*I14</f>
        <v>0</v>
      </c>
      <c r="J19" s="77"/>
      <c r="K19" s="77"/>
      <c r="L19" s="77"/>
      <c r="M19" s="77"/>
      <c r="N19" s="77"/>
      <c r="O19" s="77"/>
      <c r="P19" s="77"/>
      <c r="Q19" s="77"/>
      <c r="R19" s="118"/>
      <c r="S19" s="121">
        <f>SUM(F19:R19)</f>
        <v>0</v>
      </c>
      <c r="T19" s="2"/>
      <c r="U19" s="18"/>
      <c r="V19" s="18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.75" customHeight="1" x14ac:dyDescent="0.2">
      <c r="A20" s="15"/>
      <c r="B20" s="16"/>
      <c r="C20" s="17"/>
      <c r="D20" s="67"/>
      <c r="E20" s="78"/>
      <c r="F20" s="77"/>
      <c r="G20" s="77"/>
      <c r="H20" s="77"/>
      <c r="I20" s="77">
        <f t="shared" ref="I20" si="3">$D$20*I14</f>
        <v>0</v>
      </c>
      <c r="J20" s="77"/>
      <c r="K20" s="77"/>
      <c r="L20" s="77"/>
      <c r="M20" s="77"/>
      <c r="N20" s="77"/>
      <c r="O20" s="77"/>
      <c r="P20" s="77"/>
      <c r="Q20" s="77"/>
      <c r="R20" s="118"/>
      <c r="S20" s="121">
        <f>SUM(F20:R20)</f>
        <v>0</v>
      </c>
      <c r="T20" s="2"/>
      <c r="U20" s="18"/>
      <c r="V20" s="18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customHeight="1" x14ac:dyDescent="0.2">
      <c r="A21" s="125"/>
      <c r="B21" s="126"/>
      <c r="C21" s="127"/>
      <c r="D21" s="128"/>
      <c r="E21" s="78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30"/>
      <c r="T21" s="2"/>
      <c r="U21" s="18"/>
      <c r="V21" s="1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customHeight="1" thickBot="1" x14ac:dyDescent="0.25">
      <c r="A22" s="19" t="s">
        <v>21</v>
      </c>
      <c r="B22" s="20"/>
      <c r="C22" s="20"/>
      <c r="D22" s="68">
        <f>SUM(D17:D20)</f>
        <v>0</v>
      </c>
      <c r="E22" s="78"/>
      <c r="F22" s="21"/>
      <c r="G22" s="21"/>
      <c r="H22" s="21"/>
      <c r="I22" s="21">
        <f t="shared" ref="I22" si="4">SUM(I17:I20)</f>
        <v>0</v>
      </c>
      <c r="J22" s="21"/>
      <c r="K22" s="21"/>
      <c r="L22" s="21"/>
      <c r="M22" s="21"/>
      <c r="N22" s="21"/>
      <c r="O22" s="21"/>
      <c r="P22" s="21"/>
      <c r="Q22" s="21"/>
      <c r="R22" s="21"/>
      <c r="S22" s="107">
        <f>SUM(F22:R22)</f>
        <v>0</v>
      </c>
      <c r="T22" s="2"/>
      <c r="U22" s="2"/>
      <c r="V22" s="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customHeight="1" x14ac:dyDescent="0.2">
      <c r="A23" s="22"/>
      <c r="B23" s="23"/>
      <c r="C23" s="24"/>
      <c r="D23" s="69"/>
      <c r="E23" s="78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112"/>
      <c r="T23" s="1"/>
      <c r="U23" s="2"/>
      <c r="V23" s="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 x14ac:dyDescent="0.2">
      <c r="A24" s="26" t="s">
        <v>22</v>
      </c>
      <c r="B24" s="27"/>
      <c r="C24" s="28"/>
      <c r="D24" s="70"/>
      <c r="E24" s="78"/>
      <c r="F24" s="7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76"/>
      <c r="S24" s="106"/>
      <c r="T24" s="1"/>
      <c r="U24" s="2"/>
      <c r="V24" s="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x14ac:dyDescent="0.2">
      <c r="A25" s="15" t="s">
        <v>23</v>
      </c>
      <c r="B25" s="29">
        <f>D22</f>
        <v>0</v>
      </c>
      <c r="C25" s="164"/>
      <c r="D25" s="67">
        <f>C25*B25</f>
        <v>0</v>
      </c>
      <c r="E25" s="78"/>
      <c r="F25" s="77"/>
      <c r="G25" s="77"/>
      <c r="H25" s="77"/>
      <c r="I25" s="77">
        <f t="shared" ref="I25" si="5">$D$25*I14</f>
        <v>0</v>
      </c>
      <c r="J25" s="77"/>
      <c r="K25" s="77"/>
      <c r="L25" s="77"/>
      <c r="M25" s="77"/>
      <c r="N25" s="77"/>
      <c r="O25" s="77"/>
      <c r="P25" s="77"/>
      <c r="Q25" s="77"/>
      <c r="R25" s="118"/>
      <c r="S25" s="121">
        <f>SUM(F25:R25)</f>
        <v>0</v>
      </c>
      <c r="T25" s="2"/>
      <c r="U25" s="2"/>
      <c r="V25" s="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customHeight="1" x14ac:dyDescent="0.2">
      <c r="A26" s="125"/>
      <c r="B26" s="155"/>
      <c r="C26" s="156"/>
      <c r="D26" s="128"/>
      <c r="E26" s="7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30"/>
      <c r="T26" s="2"/>
      <c r="U26" s="2"/>
      <c r="V26" s="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customHeight="1" thickBot="1" x14ac:dyDescent="0.25">
      <c r="A27" s="30" t="s">
        <v>21</v>
      </c>
      <c r="B27" s="31"/>
      <c r="C27" s="32"/>
      <c r="D27" s="71">
        <f>SUM(D25)</f>
        <v>0</v>
      </c>
      <c r="E27" s="78"/>
      <c r="F27" s="21"/>
      <c r="G27" s="21"/>
      <c r="H27" s="21"/>
      <c r="I27" s="21">
        <f t="shared" ref="I27:S27" si="6">SUM(I25)</f>
        <v>0</v>
      </c>
      <c r="J27" s="21"/>
      <c r="K27" s="21"/>
      <c r="L27" s="21"/>
      <c r="M27" s="21"/>
      <c r="N27" s="21"/>
      <c r="O27" s="21"/>
      <c r="P27" s="21"/>
      <c r="Q27" s="21"/>
      <c r="R27" s="21"/>
      <c r="S27" s="107">
        <f t="shared" si="6"/>
        <v>0</v>
      </c>
      <c r="T27" s="2"/>
      <c r="U27" s="2"/>
      <c r="V27" s="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8" customHeight="1" x14ac:dyDescent="0.2">
      <c r="A28" s="33"/>
      <c r="B28" s="34"/>
      <c r="C28" s="35"/>
      <c r="D28" s="69"/>
      <c r="E28" s="78"/>
      <c r="F28" s="7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76"/>
      <c r="S28" s="106"/>
      <c r="T28" s="1"/>
      <c r="U28" s="2"/>
      <c r="V28" s="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customHeight="1" x14ac:dyDescent="0.2">
      <c r="A29" s="36" t="s">
        <v>24</v>
      </c>
      <c r="B29" s="12"/>
      <c r="C29" s="37"/>
      <c r="D29" s="70"/>
      <c r="E29" s="78"/>
      <c r="F29" s="7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76"/>
      <c r="S29" s="106"/>
      <c r="T29" s="1"/>
      <c r="U29" s="2"/>
      <c r="V29" s="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163" customFormat="1" ht="12.75" x14ac:dyDescent="0.2">
      <c r="A30" s="123"/>
      <c r="B30" s="110"/>
      <c r="C30" s="142"/>
      <c r="D30" s="157"/>
      <c r="E30" s="78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58"/>
      <c r="S30" s="159"/>
      <c r="T30" s="160"/>
      <c r="U30" s="161"/>
      <c r="V30" s="160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</row>
    <row r="31" spans="1:34" s="163" customFormat="1" ht="12.75" x14ac:dyDescent="0.2">
      <c r="A31" s="123"/>
      <c r="B31" s="110"/>
      <c r="C31" s="142"/>
      <c r="D31" s="157"/>
      <c r="E31" s="78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58"/>
      <c r="S31" s="159"/>
      <c r="T31" s="160"/>
      <c r="U31" s="161"/>
      <c r="V31" s="160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</row>
    <row r="32" spans="1:34" ht="15.75" customHeight="1" x14ac:dyDescent="0.2">
      <c r="A32" s="15"/>
      <c r="B32" s="16"/>
      <c r="C32" s="17"/>
      <c r="D32" s="72"/>
      <c r="E32" s="78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119"/>
      <c r="S32" s="122"/>
      <c r="T32" s="83"/>
      <c r="U32" s="83"/>
      <c r="V32" s="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 thickBot="1" x14ac:dyDescent="0.25">
      <c r="A33" s="41" t="s">
        <v>21</v>
      </c>
      <c r="B33" s="42"/>
      <c r="C33" s="43"/>
      <c r="D33" s="73">
        <f>SUM(D30:D32)</f>
        <v>0</v>
      </c>
      <c r="E33" s="78"/>
      <c r="F33" s="84"/>
      <c r="G33" s="84"/>
      <c r="H33" s="84"/>
      <c r="I33" s="84">
        <f t="shared" ref="I33" si="7">SUM(I30:I32)</f>
        <v>0</v>
      </c>
      <c r="J33" s="84"/>
      <c r="K33" s="84"/>
      <c r="L33" s="84"/>
      <c r="M33" s="84"/>
      <c r="N33" s="84"/>
      <c r="O33" s="84"/>
      <c r="P33" s="84"/>
      <c r="Q33" s="84"/>
      <c r="R33" s="84"/>
      <c r="S33" s="113">
        <f>SUM(F33:R33)</f>
        <v>0</v>
      </c>
      <c r="T33" s="2"/>
      <c r="U33" s="83"/>
      <c r="V33" s="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 x14ac:dyDescent="0.2">
      <c r="A34" s="33"/>
      <c r="B34" s="34"/>
      <c r="C34" s="35"/>
      <c r="D34" s="69"/>
      <c r="E34" s="78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114"/>
      <c r="T34" s="83"/>
      <c r="U34" s="83"/>
      <c r="V34" s="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 x14ac:dyDescent="0.2">
      <c r="A35" s="36" t="s">
        <v>25</v>
      </c>
      <c r="B35" s="12"/>
      <c r="C35" s="37"/>
      <c r="D35" s="70"/>
      <c r="E35" s="78"/>
      <c r="F35" s="80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120"/>
      <c r="S35" s="122"/>
      <c r="T35" s="2"/>
      <c r="U35" s="83"/>
      <c r="V35" s="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 x14ac:dyDescent="0.2">
      <c r="A36" s="123">
        <f>B30/2</f>
        <v>0</v>
      </c>
      <c r="B36" s="110"/>
      <c r="C36" s="111"/>
      <c r="D36" s="124"/>
      <c r="E36" s="78"/>
      <c r="F36" s="104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119"/>
      <c r="S36" s="122">
        <f>SUM(F36:R36)</f>
        <v>0</v>
      </c>
      <c r="T36" s="2"/>
      <c r="U36" s="83"/>
      <c r="V36" s="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 x14ac:dyDescent="0.2">
      <c r="A37" s="38"/>
      <c r="B37" s="39"/>
      <c r="C37" s="40"/>
      <c r="D37" s="72"/>
      <c r="E37" s="78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119"/>
      <c r="S37" s="122"/>
      <c r="T37" s="2"/>
      <c r="U37" s="83"/>
      <c r="V37" s="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 thickBot="1" x14ac:dyDescent="0.25">
      <c r="A38" s="41" t="s">
        <v>21</v>
      </c>
      <c r="B38" s="42"/>
      <c r="C38" s="43"/>
      <c r="D38" s="73">
        <f>SUM(D36:D37)</f>
        <v>0</v>
      </c>
      <c r="E38" s="78"/>
      <c r="F38" s="86"/>
      <c r="G38" s="86"/>
      <c r="H38" s="86"/>
      <c r="I38" s="86">
        <f t="shared" ref="I38" si="8">SUM(I36:I37)</f>
        <v>0</v>
      </c>
      <c r="J38" s="86"/>
      <c r="K38" s="86"/>
      <c r="L38" s="86"/>
      <c r="M38" s="86"/>
      <c r="N38" s="86"/>
      <c r="O38" s="86"/>
      <c r="P38" s="86"/>
      <c r="Q38" s="86"/>
      <c r="R38" s="86"/>
      <c r="S38" s="115">
        <f>SUM(F38:R38)</f>
        <v>0</v>
      </c>
      <c r="T38" s="2"/>
      <c r="U38" s="83"/>
      <c r="V38" s="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 x14ac:dyDescent="0.2">
      <c r="A39" s="33"/>
      <c r="B39" s="34"/>
      <c r="C39" s="35"/>
      <c r="D39" s="69"/>
      <c r="E39" s="78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114"/>
      <c r="T39" s="83"/>
      <c r="U39" s="83"/>
      <c r="V39" s="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 x14ac:dyDescent="0.2">
      <c r="A40" s="131" t="s">
        <v>26</v>
      </c>
      <c r="B40" s="132"/>
      <c r="C40" s="133"/>
      <c r="D40" s="134"/>
      <c r="E40" s="78"/>
      <c r="F40" s="87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7"/>
      <c r="S40" s="116"/>
      <c r="T40" s="83"/>
      <c r="U40" s="83"/>
      <c r="V40" s="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 x14ac:dyDescent="0.2">
      <c r="A41" s="135"/>
      <c r="B41" s="136"/>
      <c r="C41" s="137"/>
      <c r="D41" s="138"/>
      <c r="E41" s="78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119"/>
      <c r="S41" s="122"/>
      <c r="T41" s="2"/>
      <c r="U41" s="83"/>
      <c r="V41" s="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 x14ac:dyDescent="0.2">
      <c r="A42" s="139" t="s">
        <v>50</v>
      </c>
      <c r="B42" s="136"/>
      <c r="C42" s="137"/>
      <c r="D42" s="138"/>
      <c r="E42" s="78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119"/>
      <c r="S42" s="122"/>
      <c r="T42" s="2"/>
      <c r="U42" s="83"/>
      <c r="V42" s="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 x14ac:dyDescent="0.2">
      <c r="A43" s="140"/>
      <c r="B43" s="141"/>
      <c r="C43" s="142"/>
      <c r="D43" s="143"/>
      <c r="E43" s="78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119"/>
      <c r="S43" s="122">
        <f>SUM(F43:R43)</f>
        <v>0</v>
      </c>
      <c r="T43" s="2"/>
      <c r="U43" s="83"/>
      <c r="V43" s="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 x14ac:dyDescent="0.2">
      <c r="A44" s="144"/>
      <c r="B44" s="145"/>
      <c r="C44" s="146"/>
      <c r="D44" s="147"/>
      <c r="E44" s="78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119"/>
      <c r="S44" s="122">
        <f>SUM(F44:R44)</f>
        <v>0</v>
      </c>
      <c r="T44" s="2"/>
      <c r="U44" s="83"/>
      <c r="V44" s="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 x14ac:dyDescent="0.2">
      <c r="A45" s="144"/>
      <c r="B45" s="145"/>
      <c r="C45" s="148"/>
      <c r="D45" s="147"/>
      <c r="E45" s="78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119"/>
      <c r="S45" s="122">
        <f>SUM(F45:R45)</f>
        <v>0</v>
      </c>
      <c r="T45" s="2"/>
      <c r="U45" s="83"/>
      <c r="V45" s="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 x14ac:dyDescent="0.2">
      <c r="A46" s="144"/>
      <c r="B46" s="145"/>
      <c r="C46" s="146"/>
      <c r="D46" s="147"/>
      <c r="E46" s="78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119"/>
      <c r="S46" s="122">
        <f>D46</f>
        <v>0</v>
      </c>
      <c r="T46" s="2"/>
      <c r="U46" s="83"/>
      <c r="V46" s="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 x14ac:dyDescent="0.2">
      <c r="A47" s="144"/>
      <c r="B47" s="145"/>
      <c r="C47" s="146"/>
      <c r="D47" s="147"/>
      <c r="E47" s="78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119"/>
      <c r="S47" s="122">
        <f>SUM(F47:R47)</f>
        <v>0</v>
      </c>
      <c r="T47" s="2"/>
      <c r="U47" s="83"/>
      <c r="V47" s="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 x14ac:dyDescent="0.2">
      <c r="A48" s="144"/>
      <c r="B48" s="145"/>
      <c r="C48" s="146"/>
      <c r="D48" s="147"/>
      <c r="E48" s="78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119"/>
      <c r="S48" s="122"/>
      <c r="T48" s="2"/>
      <c r="U48" s="83"/>
      <c r="V48" s="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 x14ac:dyDescent="0.2">
      <c r="A49" s="139" t="s">
        <v>53</v>
      </c>
      <c r="B49" s="145"/>
      <c r="C49" s="146"/>
      <c r="D49" s="147"/>
      <c r="E49" s="78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119"/>
      <c r="S49" s="122"/>
      <c r="T49" s="2"/>
      <c r="U49" s="83"/>
      <c r="V49" s="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 x14ac:dyDescent="0.2">
      <c r="A50" s="149"/>
      <c r="B50" s="145"/>
      <c r="C50" s="146"/>
      <c r="D50" s="147"/>
      <c r="E50" s="78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119"/>
      <c r="S50" s="122"/>
      <c r="T50" s="2"/>
      <c r="U50" s="83"/>
      <c r="V50" s="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 x14ac:dyDescent="0.2">
      <c r="A51" s="150" t="s">
        <v>54</v>
      </c>
      <c r="B51" s="145"/>
      <c r="C51" s="146"/>
      <c r="D51" s="147"/>
      <c r="E51" s="78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119"/>
      <c r="S51" s="122"/>
      <c r="T51" s="2"/>
      <c r="U51" s="83"/>
      <c r="V51" s="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x14ac:dyDescent="0.2">
      <c r="A52" s="149"/>
      <c r="B52" s="145"/>
      <c r="C52" s="146"/>
      <c r="D52" s="147"/>
      <c r="E52" s="78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119"/>
      <c r="S52" s="122"/>
      <c r="T52" s="2"/>
      <c r="U52" s="83"/>
      <c r="V52" s="2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x14ac:dyDescent="0.2">
      <c r="A53" s="149" t="s">
        <v>5</v>
      </c>
      <c r="B53" s="145"/>
      <c r="C53" s="151"/>
      <c r="D53" s="147"/>
      <c r="E53" s="78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119"/>
      <c r="S53" s="122"/>
      <c r="T53" s="2"/>
      <c r="U53" s="83"/>
      <c r="V53" s="2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x14ac:dyDescent="0.2">
      <c r="A54" s="149"/>
      <c r="B54" s="145"/>
      <c r="C54" s="146"/>
      <c r="D54" s="147"/>
      <c r="E54" s="78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119"/>
      <c r="S54" s="122"/>
      <c r="T54" s="2"/>
      <c r="U54" s="83"/>
      <c r="V54" s="2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x14ac:dyDescent="0.2">
      <c r="A55" s="152" t="s">
        <v>6</v>
      </c>
      <c r="B55" s="145"/>
      <c r="C55" s="146"/>
      <c r="D55" s="147"/>
      <c r="E55" s="78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119"/>
      <c r="S55" s="122"/>
      <c r="T55" s="2"/>
      <c r="U55" s="83"/>
      <c r="V55" s="2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x14ac:dyDescent="0.2">
      <c r="A56" s="144"/>
      <c r="B56" s="154"/>
      <c r="C56" s="148"/>
      <c r="D56" s="147"/>
      <c r="E56" s="78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119"/>
      <c r="S56" s="122"/>
      <c r="T56" s="2"/>
      <c r="U56" s="83"/>
      <c r="V56" s="2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x14ac:dyDescent="0.2">
      <c r="A57" s="152" t="s">
        <v>7</v>
      </c>
      <c r="B57" s="154"/>
      <c r="C57" s="148"/>
      <c r="D57" s="147"/>
      <c r="E57" s="78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119"/>
      <c r="S57" s="122"/>
      <c r="T57" s="2"/>
      <c r="U57" s="83"/>
      <c r="V57" s="2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x14ac:dyDescent="0.2">
      <c r="A58" s="149"/>
      <c r="B58" s="154"/>
      <c r="C58" s="148"/>
      <c r="D58" s="147"/>
      <c r="E58" s="78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119"/>
      <c r="S58" s="122"/>
      <c r="T58" s="2"/>
      <c r="U58" s="83"/>
      <c r="V58" s="2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x14ac:dyDescent="0.2">
      <c r="A59" s="149" t="s">
        <v>8</v>
      </c>
      <c r="B59" s="154"/>
      <c r="C59" s="148"/>
      <c r="D59" s="147"/>
      <c r="E59" s="78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119"/>
      <c r="S59" s="122"/>
      <c r="T59" s="2"/>
      <c r="U59" s="83"/>
      <c r="V59" s="2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x14ac:dyDescent="0.2">
      <c r="A60" s="149"/>
      <c r="B60" s="153"/>
      <c r="C60" s="148"/>
      <c r="D60" s="147"/>
      <c r="E60" s="78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119"/>
      <c r="S60" s="122"/>
      <c r="T60" s="2"/>
      <c r="U60" s="83"/>
      <c r="V60" s="2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x14ac:dyDescent="0.2">
      <c r="A61" s="149" t="s">
        <v>9</v>
      </c>
      <c r="B61" s="153"/>
      <c r="C61" s="148"/>
      <c r="D61" s="147"/>
      <c r="E61" s="78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119"/>
      <c r="S61" s="122"/>
      <c r="T61" s="2"/>
      <c r="U61" s="83"/>
      <c r="V61" s="2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x14ac:dyDescent="0.2">
      <c r="A62" s="149"/>
      <c r="B62" s="153"/>
      <c r="C62" s="148"/>
      <c r="D62" s="147"/>
      <c r="E62" s="78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119"/>
      <c r="S62" s="122"/>
      <c r="T62" s="2"/>
      <c r="U62" s="83"/>
      <c r="V62" s="2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x14ac:dyDescent="0.2">
      <c r="A63" s="149" t="s">
        <v>10</v>
      </c>
      <c r="B63" s="153"/>
      <c r="C63" s="148"/>
      <c r="D63" s="147"/>
      <c r="E63" s="78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119"/>
      <c r="S63" s="122">
        <f>SUM(F63:R63)</f>
        <v>0</v>
      </c>
      <c r="T63" s="2"/>
      <c r="U63" s="83"/>
      <c r="V63" s="2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x14ac:dyDescent="0.2">
      <c r="A64" s="149"/>
      <c r="B64" s="153"/>
      <c r="C64" s="148"/>
      <c r="D64" s="147"/>
      <c r="E64" s="78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119"/>
      <c r="S64" s="122"/>
      <c r="T64" s="2"/>
      <c r="U64" s="83"/>
      <c r="V64" s="2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x14ac:dyDescent="0.2">
      <c r="A65" s="149" t="s">
        <v>11</v>
      </c>
      <c r="B65" s="153"/>
      <c r="C65" s="148"/>
      <c r="D65" s="147"/>
      <c r="E65" s="78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119"/>
      <c r="S65" s="122">
        <f>SUM(F65:R65)</f>
        <v>0</v>
      </c>
      <c r="T65" s="2"/>
      <c r="U65" s="83"/>
      <c r="V65" s="2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x14ac:dyDescent="0.2">
      <c r="A66" s="149"/>
      <c r="B66" s="153"/>
      <c r="C66" s="148"/>
      <c r="D66" s="147"/>
      <c r="E66" s="78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119"/>
      <c r="S66" s="122"/>
      <c r="T66" s="2"/>
      <c r="U66" s="83"/>
      <c r="V66" s="2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x14ac:dyDescent="0.2">
      <c r="A67" s="149" t="s">
        <v>12</v>
      </c>
      <c r="B67" s="153"/>
      <c r="C67" s="148"/>
      <c r="D67" s="147"/>
      <c r="E67" s="78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119"/>
      <c r="S67" s="122">
        <f>SUM(F67:R67)</f>
        <v>0</v>
      </c>
      <c r="T67" s="2"/>
      <c r="U67" s="83"/>
      <c r="V67" s="2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x14ac:dyDescent="0.2">
      <c r="A68" s="149"/>
      <c r="B68" s="153"/>
      <c r="C68" s="148"/>
      <c r="D68" s="147"/>
      <c r="E68" s="78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119"/>
      <c r="S68" s="122"/>
      <c r="T68" s="2"/>
      <c r="U68" s="83"/>
      <c r="V68" s="2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x14ac:dyDescent="0.2">
      <c r="A69" s="149" t="s">
        <v>13</v>
      </c>
      <c r="B69" s="153"/>
      <c r="C69" s="148"/>
      <c r="D69" s="147"/>
      <c r="E69" s="78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119"/>
      <c r="S69" s="122">
        <f>SUM(F69:R69)</f>
        <v>0</v>
      </c>
      <c r="T69" s="2"/>
      <c r="U69" s="83"/>
      <c r="V69" s="2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x14ac:dyDescent="0.2">
      <c r="A70" s="149"/>
      <c r="B70" s="153"/>
      <c r="C70" s="148"/>
      <c r="D70" s="147"/>
      <c r="E70" s="78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119"/>
      <c r="S70" s="122"/>
      <c r="T70" s="2"/>
      <c r="U70" s="83"/>
      <c r="V70" s="2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x14ac:dyDescent="0.2">
      <c r="A71" s="149" t="s">
        <v>42</v>
      </c>
      <c r="B71" s="153"/>
      <c r="C71" s="148"/>
      <c r="D71" s="147"/>
      <c r="E71" s="78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119"/>
      <c r="S71" s="122">
        <f>SUM(F71:R71)</f>
        <v>0</v>
      </c>
      <c r="T71" s="2"/>
      <c r="U71" s="83"/>
      <c r="V71" s="2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x14ac:dyDescent="0.2">
      <c r="A72" s="149"/>
      <c r="B72" s="153"/>
      <c r="C72" s="148"/>
      <c r="D72" s="147"/>
      <c r="E72" s="78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119"/>
      <c r="S72" s="122"/>
      <c r="T72" s="2"/>
      <c r="U72" s="83"/>
      <c r="V72" s="2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x14ac:dyDescent="0.2">
      <c r="A73" s="149" t="s">
        <v>43</v>
      </c>
      <c r="B73" s="153"/>
      <c r="C73" s="148"/>
      <c r="D73" s="147"/>
      <c r="E73" s="78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119"/>
      <c r="S73" s="122">
        <f>SUM(F73:R73)</f>
        <v>0</v>
      </c>
      <c r="T73" s="2"/>
      <c r="U73" s="83"/>
      <c r="V73" s="2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x14ac:dyDescent="0.2">
      <c r="A74" s="149"/>
      <c r="B74" s="153"/>
      <c r="C74" s="148"/>
      <c r="D74" s="147"/>
      <c r="E74" s="78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119"/>
      <c r="S74" s="122"/>
      <c r="T74" s="2"/>
      <c r="U74" s="83"/>
      <c r="V74" s="2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x14ac:dyDescent="0.2">
      <c r="A75" s="149" t="s">
        <v>44</v>
      </c>
      <c r="B75" s="153"/>
      <c r="C75" s="148"/>
      <c r="D75" s="147"/>
      <c r="E75" s="78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119"/>
      <c r="S75" s="122">
        <f>SUM(F75:R75)</f>
        <v>0</v>
      </c>
      <c r="T75" s="2"/>
      <c r="U75" s="83"/>
      <c r="V75" s="2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x14ac:dyDescent="0.2">
      <c r="A76" s="149"/>
      <c r="B76" s="153"/>
      <c r="C76" s="148"/>
      <c r="D76" s="147"/>
      <c r="E76" s="78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119"/>
      <c r="S76" s="122"/>
      <c r="T76" s="2"/>
      <c r="U76" s="83"/>
      <c r="V76" s="2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23.45" customHeight="1" x14ac:dyDescent="0.2">
      <c r="A77" s="149" t="s">
        <v>45</v>
      </c>
      <c r="B77" s="153"/>
      <c r="C77" s="148"/>
      <c r="D77" s="147"/>
      <c r="E77" s="78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119"/>
      <c r="S77" s="122">
        <f>SUM(F77:R77)</f>
        <v>0</v>
      </c>
      <c r="T77" s="2"/>
      <c r="U77" s="83"/>
      <c r="V77" s="2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x14ac:dyDescent="0.2">
      <c r="A78" s="144"/>
      <c r="B78" s="153"/>
      <c r="C78" s="148"/>
      <c r="D78" s="147"/>
      <c r="E78" s="78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119"/>
      <c r="S78" s="122">
        <f>SUM(F78:R78)</f>
        <v>0</v>
      </c>
      <c r="T78" s="2"/>
      <c r="U78" s="83"/>
      <c r="V78" s="2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 thickBot="1" x14ac:dyDescent="0.25">
      <c r="A79" s="41" t="s">
        <v>21</v>
      </c>
      <c r="B79" s="42"/>
      <c r="C79" s="43"/>
      <c r="D79" s="73">
        <f>SUM(D39:D78)</f>
        <v>0</v>
      </c>
      <c r="E79" s="78"/>
      <c r="F79" s="86">
        <f t="shared" ref="F79:S79" si="9">SUM(F39:F78)</f>
        <v>0</v>
      </c>
      <c r="G79" s="86">
        <f t="shared" si="9"/>
        <v>0</v>
      </c>
      <c r="H79" s="86">
        <f t="shared" si="9"/>
        <v>0</v>
      </c>
      <c r="I79" s="86">
        <f t="shared" si="9"/>
        <v>0</v>
      </c>
      <c r="J79" s="86">
        <f t="shared" si="9"/>
        <v>0</v>
      </c>
      <c r="K79" s="86">
        <f t="shared" si="9"/>
        <v>0</v>
      </c>
      <c r="L79" s="86">
        <f t="shared" si="9"/>
        <v>0</v>
      </c>
      <c r="M79" s="86">
        <f t="shared" si="9"/>
        <v>0</v>
      </c>
      <c r="N79" s="86">
        <f t="shared" si="9"/>
        <v>0</v>
      </c>
      <c r="O79" s="86">
        <f t="shared" si="9"/>
        <v>0</v>
      </c>
      <c r="P79" s="86">
        <f t="shared" si="9"/>
        <v>0</v>
      </c>
      <c r="Q79" s="86">
        <f t="shared" si="9"/>
        <v>0</v>
      </c>
      <c r="R79" s="86">
        <f t="shared" si="9"/>
        <v>0</v>
      </c>
      <c r="S79" s="115">
        <f t="shared" si="9"/>
        <v>0</v>
      </c>
      <c r="T79" s="2"/>
      <c r="U79" s="83"/>
      <c r="V79" s="2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 x14ac:dyDescent="0.2">
      <c r="A80" s="33"/>
      <c r="B80" s="34"/>
      <c r="C80" s="35"/>
      <c r="D80" s="69"/>
      <c r="E80" s="78"/>
      <c r="F80" s="88"/>
      <c r="G80" s="89"/>
      <c r="H80" s="89"/>
      <c r="I80" s="89"/>
      <c r="J80" s="90"/>
      <c r="K80" s="90"/>
      <c r="L80" s="90"/>
      <c r="M80" s="90"/>
      <c r="N80" s="90"/>
      <c r="O80" s="90"/>
      <c r="P80" s="90"/>
      <c r="Q80" s="90"/>
      <c r="R80" s="90"/>
      <c r="S80" s="117"/>
      <c r="T80" s="2"/>
      <c r="U80" s="83"/>
      <c r="V80" s="2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 x14ac:dyDescent="0.2">
      <c r="A81" s="45" t="s">
        <v>27</v>
      </c>
      <c r="B81" s="46"/>
      <c r="C81" s="47"/>
      <c r="D81" s="74">
        <f>D79+D38+D33+D27+D22</f>
        <v>0</v>
      </c>
      <c r="E81" s="79"/>
      <c r="F81" s="91">
        <f t="shared" ref="F81:S81" si="10">F79+F38+F33+F27+F22</f>
        <v>0</v>
      </c>
      <c r="G81" s="91">
        <f t="shared" si="10"/>
        <v>0</v>
      </c>
      <c r="H81" s="91">
        <f t="shared" si="10"/>
        <v>0</v>
      </c>
      <c r="I81" s="91">
        <f t="shared" si="10"/>
        <v>0</v>
      </c>
      <c r="J81" s="91">
        <f t="shared" si="10"/>
        <v>0</v>
      </c>
      <c r="K81" s="91">
        <f t="shared" si="10"/>
        <v>0</v>
      </c>
      <c r="L81" s="91">
        <f t="shared" si="10"/>
        <v>0</v>
      </c>
      <c r="M81" s="91">
        <f t="shared" si="10"/>
        <v>0</v>
      </c>
      <c r="N81" s="91">
        <f t="shared" si="10"/>
        <v>0</v>
      </c>
      <c r="O81" s="91">
        <f t="shared" si="10"/>
        <v>0</v>
      </c>
      <c r="P81" s="91">
        <f t="shared" si="10"/>
        <v>0</v>
      </c>
      <c r="Q81" s="91">
        <f t="shared" si="10"/>
        <v>0</v>
      </c>
      <c r="R81" s="91">
        <f t="shared" si="10"/>
        <v>0</v>
      </c>
      <c r="S81" s="103">
        <f t="shared" si="10"/>
        <v>0</v>
      </c>
      <c r="T81" s="2"/>
      <c r="U81" s="92"/>
      <c r="V81" s="48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 x14ac:dyDescent="0.2">
      <c r="A82" s="1" t="s">
        <v>55</v>
      </c>
      <c r="B82" s="1"/>
      <c r="C82" s="1"/>
      <c r="D82" s="2">
        <f>D81/584.32</f>
        <v>0</v>
      </c>
      <c r="E82" s="4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108"/>
      <c r="T82" s="83"/>
      <c r="U82" s="83"/>
      <c r="V82" s="2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 x14ac:dyDescent="0.2">
      <c r="A83" s="1"/>
      <c r="B83" s="1"/>
      <c r="C83" s="1"/>
      <c r="D83" s="2"/>
      <c r="E83" s="1"/>
      <c r="F83" s="1"/>
      <c r="G83" s="1"/>
      <c r="H83" s="10" t="s">
        <v>28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10"/>
      <c r="T83" s="1"/>
      <c r="U83" s="2"/>
      <c r="V83" s="2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 x14ac:dyDescent="0.2">
      <c r="A84" s="9"/>
      <c r="B84" s="9"/>
      <c r="C84" s="49"/>
      <c r="D84" s="9"/>
      <c r="E84" s="50"/>
      <c r="F84" s="1"/>
      <c r="G84" s="1"/>
      <c r="H84" s="1" t="s">
        <v>29</v>
      </c>
      <c r="I84" s="2">
        <f>F81</f>
        <v>0</v>
      </c>
      <c r="J84" s="2"/>
      <c r="K84" s="2"/>
      <c r="L84" s="2"/>
      <c r="M84" s="2"/>
      <c r="N84" s="2"/>
      <c r="O84" s="2"/>
      <c r="P84" s="2"/>
      <c r="Q84" s="2"/>
      <c r="R84" s="2"/>
      <c r="S84" s="10"/>
      <c r="T84" s="1"/>
      <c r="U84" s="2"/>
      <c r="V84" s="2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 x14ac:dyDescent="0.2">
      <c r="A85" s="9"/>
      <c r="B85" s="9"/>
      <c r="C85" s="49"/>
      <c r="D85" s="9"/>
      <c r="E85" s="50"/>
      <c r="F85" s="1"/>
      <c r="G85" s="1"/>
      <c r="H85" s="1" t="s">
        <v>30</v>
      </c>
      <c r="I85" s="2">
        <f>G81</f>
        <v>0</v>
      </c>
      <c r="J85" s="2"/>
      <c r="K85" s="2"/>
      <c r="L85" s="2"/>
      <c r="M85" s="2"/>
      <c r="N85" s="2"/>
      <c r="O85" s="2"/>
      <c r="P85" s="2"/>
      <c r="Q85" s="2"/>
      <c r="R85" s="2"/>
      <c r="S85" s="10"/>
      <c r="T85" s="1"/>
      <c r="U85" s="2"/>
      <c r="V85" s="2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 x14ac:dyDescent="0.2">
      <c r="A86" s="9"/>
      <c r="B86" s="9"/>
      <c r="C86" s="49"/>
      <c r="D86" s="9"/>
      <c r="E86" s="50"/>
      <c r="F86" s="1"/>
      <c r="G86" s="1"/>
      <c r="H86" s="1" t="s">
        <v>31</v>
      </c>
      <c r="I86" s="2">
        <f>H81</f>
        <v>0</v>
      </c>
      <c r="J86" s="2"/>
      <c r="K86" s="2"/>
      <c r="L86" s="2"/>
      <c r="M86" s="2"/>
      <c r="N86" s="2"/>
      <c r="O86" s="2"/>
      <c r="P86" s="2"/>
      <c r="Q86" s="2"/>
      <c r="R86" s="2"/>
      <c r="S86" s="10"/>
      <c r="T86" s="1"/>
      <c r="U86" s="2"/>
      <c r="V86" s="2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 x14ac:dyDescent="0.2">
      <c r="A87" s="9"/>
      <c r="B87" s="9"/>
      <c r="C87" s="49"/>
      <c r="D87" s="9"/>
      <c r="E87" s="50"/>
      <c r="F87" s="1"/>
      <c r="G87" s="1"/>
      <c r="H87" s="1" t="s">
        <v>32</v>
      </c>
      <c r="I87" s="2">
        <f>I81</f>
        <v>0</v>
      </c>
      <c r="J87" s="2"/>
      <c r="K87" s="2"/>
      <c r="L87" s="2"/>
      <c r="M87" s="2"/>
      <c r="N87" s="2"/>
      <c r="O87" s="2"/>
      <c r="P87" s="2"/>
      <c r="Q87" s="2"/>
      <c r="R87" s="2"/>
      <c r="S87" s="10"/>
      <c r="T87" s="1"/>
      <c r="U87" s="2"/>
      <c r="V87" s="2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 x14ac:dyDescent="0.2">
      <c r="A88" s="9"/>
      <c r="B88" s="9"/>
      <c r="C88" s="49"/>
      <c r="D88" s="9"/>
      <c r="E88" s="50"/>
      <c r="F88" s="1"/>
      <c r="G88" s="1"/>
      <c r="H88" s="1" t="s">
        <v>33</v>
      </c>
      <c r="I88" s="2">
        <f>J81</f>
        <v>0</v>
      </c>
      <c r="J88" s="2"/>
      <c r="K88" s="2"/>
      <c r="L88" s="2"/>
      <c r="M88" s="2"/>
      <c r="N88" s="2"/>
      <c r="O88" s="2"/>
      <c r="P88" s="2"/>
      <c r="Q88" s="2"/>
      <c r="R88" s="2"/>
      <c r="S88" s="10"/>
      <c r="T88" s="1"/>
      <c r="U88" s="2"/>
      <c r="V88" s="2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 x14ac:dyDescent="0.2">
      <c r="A89" s="9" t="s">
        <v>34</v>
      </c>
      <c r="B89" s="9" t="s">
        <v>35</v>
      </c>
      <c r="C89" s="49"/>
      <c r="D89" s="9"/>
      <c r="E89" s="50"/>
      <c r="F89" s="1"/>
      <c r="G89" s="1"/>
      <c r="H89" s="1" t="s">
        <v>36</v>
      </c>
      <c r="I89" s="2">
        <f>K81</f>
        <v>0</v>
      </c>
      <c r="J89" s="2"/>
      <c r="K89" s="2"/>
      <c r="L89" s="2"/>
      <c r="M89" s="2"/>
      <c r="N89" s="2"/>
      <c r="O89" s="2"/>
      <c r="P89" s="2"/>
      <c r="Q89" s="2"/>
      <c r="R89" s="2"/>
      <c r="S89" s="10"/>
      <c r="T89" s="1"/>
      <c r="U89" s="2"/>
      <c r="V89" s="2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 x14ac:dyDescent="0.2">
      <c r="A90" s="9"/>
      <c r="B90" s="9"/>
      <c r="C90" s="49"/>
      <c r="D90" s="9"/>
      <c r="E90" s="50"/>
      <c r="F90" s="1"/>
      <c r="G90" s="1"/>
      <c r="H90" s="1" t="s">
        <v>37</v>
      </c>
      <c r="I90" s="2">
        <f>L81</f>
        <v>0</v>
      </c>
      <c r="J90" s="2"/>
      <c r="K90" s="2"/>
      <c r="L90" s="2"/>
      <c r="M90" s="2"/>
      <c r="N90" s="2"/>
      <c r="O90" s="2"/>
      <c r="P90" s="2"/>
      <c r="Q90" s="2"/>
      <c r="R90" s="2"/>
      <c r="S90" s="10"/>
      <c r="T90" s="1"/>
      <c r="U90" s="2"/>
      <c r="V90" s="2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 x14ac:dyDescent="0.2">
      <c r="A91" s="9" t="s">
        <v>38</v>
      </c>
      <c r="B91" s="9" t="s">
        <v>39</v>
      </c>
      <c r="C91" s="49"/>
      <c r="D91" s="9"/>
      <c r="E91" s="50"/>
      <c r="F91" s="1"/>
      <c r="G91" s="1"/>
      <c r="H91" s="1" t="s">
        <v>40</v>
      </c>
      <c r="I91" s="2">
        <f>M81</f>
        <v>0</v>
      </c>
      <c r="J91" s="2"/>
      <c r="K91" s="2"/>
      <c r="L91" s="2"/>
      <c r="M91" s="2"/>
      <c r="N91" s="2"/>
      <c r="O91" s="2"/>
      <c r="P91" s="2"/>
      <c r="Q91" s="2"/>
      <c r="R91" s="2"/>
      <c r="S91" s="10"/>
      <c r="T91" s="1"/>
      <c r="U91" s="2"/>
      <c r="V91" s="2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 x14ac:dyDescent="0.2">
      <c r="A92" s="9"/>
      <c r="B92" s="51"/>
      <c r="C92" s="51"/>
      <c r="D92" s="50"/>
      <c r="E92" s="51"/>
      <c r="F92" s="1"/>
      <c r="G92" s="1"/>
      <c r="H92" s="1" t="s">
        <v>41</v>
      </c>
      <c r="I92" s="2">
        <f>N81</f>
        <v>0</v>
      </c>
      <c r="J92" s="2"/>
      <c r="K92" s="2"/>
      <c r="L92" s="2"/>
      <c r="M92" s="2"/>
      <c r="N92" s="2"/>
      <c r="O92" s="2"/>
      <c r="P92" s="2"/>
      <c r="Q92" s="2"/>
      <c r="R92" s="2"/>
      <c r="S92" s="10"/>
      <c r="T92" s="1"/>
      <c r="U92" s="2"/>
      <c r="V92" s="2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 x14ac:dyDescent="0.2">
      <c r="A93" s="9"/>
      <c r="B93" s="51"/>
      <c r="C93" s="51"/>
      <c r="D93" s="50"/>
      <c r="E93" s="51"/>
      <c r="F93" s="1"/>
      <c r="G93" s="1"/>
      <c r="H93" s="1" t="s">
        <v>46</v>
      </c>
      <c r="I93" s="2">
        <f>O81</f>
        <v>0</v>
      </c>
      <c r="J93" s="2"/>
      <c r="K93" s="2"/>
      <c r="L93" s="2"/>
      <c r="M93" s="2"/>
      <c r="N93" s="2"/>
      <c r="O93" s="2"/>
      <c r="P93" s="2"/>
      <c r="Q93" s="2"/>
      <c r="R93" s="2"/>
      <c r="S93" s="10"/>
      <c r="T93" s="1"/>
      <c r="U93" s="2"/>
      <c r="V93" s="2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 x14ac:dyDescent="0.2">
      <c r="A94" s="9"/>
      <c r="B94" s="51"/>
      <c r="C94" s="51"/>
      <c r="D94" s="50"/>
      <c r="E94" s="51"/>
      <c r="F94" s="1"/>
      <c r="G94" s="1"/>
      <c r="H94" s="1" t="s">
        <v>47</v>
      </c>
      <c r="I94" s="2">
        <f>P81</f>
        <v>0</v>
      </c>
      <c r="J94" s="2"/>
      <c r="K94" s="2"/>
      <c r="L94" s="2"/>
      <c r="M94" s="2"/>
      <c r="N94" s="2"/>
      <c r="O94" s="2"/>
      <c r="P94" s="2"/>
      <c r="Q94" s="2"/>
      <c r="R94" s="2"/>
      <c r="S94" s="10"/>
      <c r="T94" s="1"/>
      <c r="U94" s="2"/>
      <c r="V94" s="2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 x14ac:dyDescent="0.2">
      <c r="A95" s="9"/>
      <c r="B95" s="51"/>
      <c r="C95" s="51"/>
      <c r="D95" s="50"/>
      <c r="E95" s="51"/>
      <c r="F95" s="1"/>
      <c r="G95" s="1"/>
      <c r="H95" s="1" t="s">
        <v>48</v>
      </c>
      <c r="I95" s="2">
        <f>Q81</f>
        <v>0</v>
      </c>
      <c r="J95" s="2"/>
      <c r="K95" s="2"/>
      <c r="L95" s="2"/>
      <c r="M95" s="2"/>
      <c r="N95" s="2"/>
      <c r="O95" s="2"/>
      <c r="P95" s="2"/>
      <c r="Q95" s="2"/>
      <c r="R95" s="2"/>
      <c r="S95" s="10"/>
      <c r="T95" s="1"/>
      <c r="U95" s="2"/>
      <c r="V95" s="2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 x14ac:dyDescent="0.2">
      <c r="A96" s="9"/>
      <c r="B96" s="51"/>
      <c r="C96" s="51"/>
      <c r="D96" s="50"/>
      <c r="E96" s="51"/>
      <c r="F96" s="1"/>
      <c r="G96" s="1"/>
      <c r="H96" s="1" t="s">
        <v>49</v>
      </c>
      <c r="I96" s="2">
        <f>R81</f>
        <v>0</v>
      </c>
      <c r="J96" s="2"/>
      <c r="K96" s="2"/>
      <c r="L96" s="2"/>
      <c r="M96" s="2"/>
      <c r="N96" s="2"/>
      <c r="O96" s="2"/>
      <c r="P96" s="2"/>
      <c r="Q96" s="2"/>
      <c r="R96" s="2"/>
      <c r="S96" s="10"/>
      <c r="T96" s="1"/>
      <c r="U96" s="2"/>
      <c r="V96" s="2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 x14ac:dyDescent="0.2">
      <c r="A97" s="51"/>
      <c r="B97" s="51"/>
      <c r="C97" s="51"/>
      <c r="D97" s="50"/>
      <c r="E97" s="51"/>
      <c r="F97" s="1"/>
      <c r="G97" s="1"/>
      <c r="H97" s="44" t="s">
        <v>20</v>
      </c>
      <c r="I97" s="2">
        <f>S81</f>
        <v>0</v>
      </c>
      <c r="J97" s="2"/>
      <c r="K97" s="2"/>
      <c r="L97" s="2"/>
      <c r="M97" s="2"/>
      <c r="N97" s="2"/>
      <c r="O97" s="2"/>
      <c r="P97" s="2"/>
      <c r="Q97" s="2"/>
      <c r="R97" s="2"/>
      <c r="S97" s="10"/>
      <c r="T97" s="1"/>
      <c r="U97" s="2"/>
      <c r="V97" s="2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 x14ac:dyDescent="0.2">
      <c r="A98" s="51"/>
      <c r="B98" s="51"/>
      <c r="C98" s="51"/>
      <c r="D98" s="50"/>
      <c r="E98" s="51"/>
      <c r="F98" s="1"/>
      <c r="G98" s="1"/>
      <c r="H98" s="50"/>
      <c r="I98" s="2"/>
      <c r="J98" s="2"/>
      <c r="K98" s="2"/>
      <c r="L98" s="2"/>
      <c r="M98" s="2"/>
      <c r="N98" s="2"/>
      <c r="O98" s="2"/>
      <c r="P98" s="2"/>
      <c r="Q98" s="2"/>
      <c r="R98" s="2"/>
      <c r="S98" s="10"/>
      <c r="T98" s="1"/>
      <c r="U98" s="2"/>
      <c r="V98" s="2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 x14ac:dyDescent="0.2">
      <c r="A99" s="51"/>
      <c r="B99" s="51"/>
      <c r="C99" s="51"/>
      <c r="D99" s="50"/>
      <c r="E99" s="51"/>
      <c r="F99" s="50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10"/>
      <c r="T99" s="1"/>
      <c r="U99" s="2"/>
      <c r="V99" s="2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 x14ac:dyDescent="0.2">
      <c r="A100" s="51"/>
      <c r="B100" s="51"/>
      <c r="C100" s="51"/>
      <c r="D100" s="50"/>
      <c r="E100" s="51"/>
      <c r="F100" s="50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10"/>
      <c r="T100" s="1"/>
      <c r="U100" s="2"/>
      <c r="V100" s="2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 x14ac:dyDescent="0.2">
      <c r="A101" s="51"/>
      <c r="B101" s="51"/>
      <c r="C101" s="51"/>
      <c r="D101" s="50"/>
      <c r="E101" s="51"/>
      <c r="F101" s="50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10"/>
      <c r="T101" s="1"/>
      <c r="U101" s="2"/>
      <c r="V101" s="2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 x14ac:dyDescent="0.2">
      <c r="A102" s="51"/>
      <c r="B102" s="51"/>
      <c r="C102" s="51"/>
      <c r="D102" s="50"/>
      <c r="E102" s="51"/>
      <c r="F102" s="50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10"/>
      <c r="T102" s="1"/>
      <c r="U102" s="2"/>
      <c r="V102" s="2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 x14ac:dyDescent="0.2">
      <c r="A103" s="51"/>
      <c r="B103" s="51"/>
      <c r="C103" s="51"/>
      <c r="D103" s="50"/>
      <c r="E103" s="51"/>
      <c r="F103" s="50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10"/>
      <c r="T103" s="1"/>
      <c r="U103" s="2"/>
      <c r="V103" s="2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 x14ac:dyDescent="0.2">
      <c r="A104" s="51"/>
      <c r="B104" s="51"/>
      <c r="C104" s="51"/>
      <c r="D104" s="50"/>
      <c r="E104" s="51"/>
      <c r="F104" s="50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10"/>
      <c r="T104" s="1"/>
      <c r="U104" s="2"/>
      <c r="V104" s="2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 x14ac:dyDescent="0.2">
      <c r="A105" s="51"/>
      <c r="B105" s="51"/>
      <c r="C105" s="51"/>
      <c r="D105" s="50"/>
      <c r="E105" s="51"/>
      <c r="F105" s="50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10"/>
      <c r="T105" s="1"/>
      <c r="U105" s="2"/>
      <c r="V105" s="2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 x14ac:dyDescent="0.2">
      <c r="A106" s="51"/>
      <c r="B106" s="51"/>
      <c r="C106" s="51"/>
      <c r="D106" s="50"/>
      <c r="E106" s="51"/>
      <c r="F106" s="50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10"/>
      <c r="T106" s="1"/>
      <c r="U106" s="2"/>
      <c r="V106" s="2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 x14ac:dyDescent="0.2">
      <c r="A107" s="51"/>
      <c r="B107" s="51"/>
      <c r="C107" s="51"/>
      <c r="D107" s="50"/>
      <c r="E107" s="51"/>
      <c r="F107" s="50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10"/>
      <c r="T107" s="1"/>
      <c r="U107" s="2"/>
      <c r="V107" s="2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 x14ac:dyDescent="0.2">
      <c r="A108" s="51"/>
      <c r="B108" s="51"/>
      <c r="C108" s="51"/>
      <c r="D108" s="50"/>
      <c r="E108" s="51"/>
      <c r="F108" s="50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10"/>
      <c r="T108" s="1"/>
      <c r="U108" s="2"/>
      <c r="V108" s="2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 x14ac:dyDescent="0.2">
      <c r="A109" s="51"/>
      <c r="B109" s="51"/>
      <c r="C109" s="51"/>
      <c r="D109" s="50"/>
      <c r="E109" s="51"/>
      <c r="F109" s="50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10"/>
      <c r="T109" s="1"/>
      <c r="U109" s="2"/>
      <c r="V109" s="2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 x14ac:dyDescent="0.2">
      <c r="A110" s="51"/>
      <c r="B110" s="51"/>
      <c r="C110" s="51"/>
      <c r="D110" s="50"/>
      <c r="E110" s="51"/>
      <c r="F110" s="50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10"/>
      <c r="T110" s="1"/>
      <c r="U110" s="2"/>
      <c r="V110" s="2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 x14ac:dyDescent="0.2">
      <c r="A111" s="51"/>
      <c r="B111" s="51"/>
      <c r="C111" s="51"/>
      <c r="D111" s="50"/>
      <c r="E111" s="51"/>
      <c r="F111" s="50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10"/>
      <c r="T111" s="1"/>
      <c r="U111" s="2"/>
      <c r="V111" s="2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 x14ac:dyDescent="0.2">
      <c r="A112" s="51"/>
      <c r="B112" s="51"/>
      <c r="C112" s="51"/>
      <c r="D112" s="50"/>
      <c r="E112" s="51"/>
      <c r="F112" s="50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10"/>
      <c r="T112" s="1"/>
      <c r="U112" s="2"/>
      <c r="V112" s="2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 x14ac:dyDescent="0.2">
      <c r="A113" s="51"/>
      <c r="B113" s="51"/>
      <c r="C113" s="51"/>
      <c r="D113" s="50"/>
      <c r="E113" s="51"/>
      <c r="F113" s="50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10"/>
      <c r="T113" s="1"/>
      <c r="U113" s="2"/>
      <c r="V113" s="2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 x14ac:dyDescent="0.2">
      <c r="A114" s="51"/>
      <c r="B114" s="51"/>
      <c r="C114" s="51"/>
      <c r="D114" s="50"/>
      <c r="E114" s="51"/>
      <c r="F114" s="50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10"/>
      <c r="T114" s="1"/>
      <c r="U114" s="2"/>
      <c r="V114" s="2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 x14ac:dyDescent="0.2">
      <c r="A115" s="51"/>
      <c r="B115" s="51"/>
      <c r="C115" s="51"/>
      <c r="D115" s="50"/>
      <c r="E115" s="51"/>
      <c r="F115" s="50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10"/>
      <c r="T115" s="1"/>
      <c r="U115" s="2"/>
      <c r="V115" s="2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 x14ac:dyDescent="0.2">
      <c r="A116" s="51"/>
      <c r="B116" s="51"/>
      <c r="C116" s="51"/>
      <c r="D116" s="50"/>
      <c r="E116" s="51"/>
      <c r="F116" s="50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10"/>
      <c r="T116" s="1"/>
      <c r="U116" s="2"/>
      <c r="V116" s="2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 x14ac:dyDescent="0.2">
      <c r="A117" s="51"/>
      <c r="B117" s="51"/>
      <c r="C117" s="51"/>
      <c r="D117" s="50"/>
      <c r="E117" s="51"/>
      <c r="F117" s="50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10"/>
      <c r="T117" s="1"/>
      <c r="U117" s="2"/>
      <c r="V117" s="2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 x14ac:dyDescent="0.2">
      <c r="A118" s="51"/>
      <c r="B118" s="51"/>
      <c r="C118" s="51"/>
      <c r="D118" s="50"/>
      <c r="E118" s="51"/>
      <c r="F118" s="50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10"/>
      <c r="T118" s="1"/>
      <c r="U118" s="2"/>
      <c r="V118" s="2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 x14ac:dyDescent="0.2">
      <c r="A119" s="51"/>
      <c r="B119" s="51"/>
      <c r="C119" s="51"/>
      <c r="D119" s="50"/>
      <c r="E119" s="51"/>
      <c r="F119" s="50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10"/>
      <c r="T119" s="1"/>
      <c r="U119" s="2"/>
      <c r="V119" s="2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 x14ac:dyDescent="0.2">
      <c r="A120" s="51"/>
      <c r="B120" s="51"/>
      <c r="C120" s="51"/>
      <c r="D120" s="50"/>
      <c r="E120" s="51"/>
      <c r="F120" s="50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10"/>
      <c r="T120" s="1"/>
      <c r="U120" s="2"/>
      <c r="V120" s="2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 x14ac:dyDescent="0.2">
      <c r="A121" s="51"/>
      <c r="B121" s="51"/>
      <c r="C121" s="51"/>
      <c r="D121" s="50"/>
      <c r="E121" s="51"/>
      <c r="F121" s="50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10"/>
      <c r="T121" s="1"/>
      <c r="U121" s="2"/>
      <c r="V121" s="2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 x14ac:dyDescent="0.2">
      <c r="A122" s="51"/>
      <c r="B122" s="51"/>
      <c r="C122" s="51"/>
      <c r="D122" s="50"/>
      <c r="E122" s="51"/>
      <c r="F122" s="50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10"/>
      <c r="T122" s="1"/>
      <c r="U122" s="2"/>
      <c r="V122" s="2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 x14ac:dyDescent="0.2">
      <c r="A123" s="51"/>
      <c r="B123" s="51"/>
      <c r="C123" s="51"/>
      <c r="D123" s="50"/>
      <c r="E123" s="51"/>
      <c r="F123" s="50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10"/>
      <c r="T123" s="1"/>
      <c r="U123" s="2"/>
      <c r="V123" s="2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 x14ac:dyDescent="0.2">
      <c r="A124" s="51"/>
      <c r="B124" s="51"/>
      <c r="C124" s="51"/>
      <c r="D124" s="50"/>
      <c r="E124" s="51"/>
      <c r="F124" s="50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10"/>
      <c r="T124" s="1"/>
      <c r="U124" s="2"/>
      <c r="V124" s="2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 x14ac:dyDescent="0.2">
      <c r="A125" s="51"/>
      <c r="B125" s="51"/>
      <c r="C125" s="51"/>
      <c r="D125" s="50"/>
      <c r="E125" s="51"/>
      <c r="F125" s="50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10"/>
      <c r="T125" s="1"/>
      <c r="U125" s="2"/>
      <c r="V125" s="2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 x14ac:dyDescent="0.2">
      <c r="A126" s="51"/>
      <c r="B126" s="51"/>
      <c r="C126" s="51"/>
      <c r="D126" s="50"/>
      <c r="E126" s="51"/>
      <c r="F126" s="50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10"/>
      <c r="T126" s="1"/>
      <c r="U126" s="2"/>
      <c r="V126" s="2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 x14ac:dyDescent="0.2">
      <c r="A127" s="51"/>
      <c r="B127" s="51"/>
      <c r="C127" s="51"/>
      <c r="D127" s="50"/>
      <c r="E127" s="51"/>
      <c r="F127" s="50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10"/>
      <c r="T127" s="1"/>
      <c r="U127" s="2"/>
      <c r="V127" s="2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 x14ac:dyDescent="0.2">
      <c r="A128" s="51"/>
      <c r="B128" s="51"/>
      <c r="C128" s="51"/>
      <c r="D128" s="50"/>
      <c r="E128" s="51"/>
      <c r="F128" s="50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10"/>
      <c r="T128" s="1"/>
      <c r="U128" s="2"/>
      <c r="V128" s="2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 x14ac:dyDescent="0.2">
      <c r="A129" s="51"/>
      <c r="B129" s="51"/>
      <c r="C129" s="51"/>
      <c r="D129" s="50"/>
      <c r="E129" s="51"/>
      <c r="F129" s="50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10"/>
      <c r="T129" s="1"/>
      <c r="U129" s="2"/>
      <c r="V129" s="2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x14ac:dyDescent="0.2">
      <c r="A130" s="51"/>
      <c r="B130" s="51"/>
      <c r="C130" s="51"/>
      <c r="D130" s="50"/>
      <c r="E130" s="51"/>
      <c r="F130" s="50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10"/>
      <c r="T130" s="1"/>
      <c r="U130" s="2"/>
      <c r="V130" s="2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x14ac:dyDescent="0.2">
      <c r="A131" s="51"/>
      <c r="B131" s="51"/>
      <c r="C131" s="51"/>
      <c r="D131" s="50"/>
      <c r="E131" s="51"/>
      <c r="F131" s="50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10"/>
      <c r="T131" s="1"/>
      <c r="U131" s="2"/>
      <c r="V131" s="2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 x14ac:dyDescent="0.2">
      <c r="A132" s="51"/>
      <c r="B132" s="51"/>
      <c r="C132" s="51"/>
      <c r="D132" s="50"/>
      <c r="E132" s="51"/>
      <c r="F132" s="50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10"/>
      <c r="T132" s="1"/>
      <c r="U132" s="2"/>
      <c r="V132" s="2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 x14ac:dyDescent="0.2">
      <c r="A133" s="51"/>
      <c r="B133" s="51"/>
      <c r="C133" s="51"/>
      <c r="D133" s="50"/>
      <c r="E133" s="51"/>
      <c r="F133" s="50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10"/>
      <c r="T133" s="1"/>
      <c r="U133" s="2"/>
      <c r="V133" s="2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 x14ac:dyDescent="0.2">
      <c r="A134" s="51"/>
      <c r="B134" s="51"/>
      <c r="C134" s="51"/>
      <c r="D134" s="50"/>
      <c r="E134" s="51"/>
      <c r="F134" s="50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10"/>
      <c r="T134" s="1"/>
      <c r="U134" s="2"/>
      <c r="V134" s="2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 x14ac:dyDescent="0.2">
      <c r="A135" s="51"/>
      <c r="B135" s="51"/>
      <c r="C135" s="51"/>
      <c r="D135" s="50"/>
      <c r="E135" s="51"/>
      <c r="F135" s="50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10"/>
      <c r="T135" s="1"/>
      <c r="U135" s="2"/>
      <c r="V135" s="2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 x14ac:dyDescent="0.2">
      <c r="A136" s="51"/>
      <c r="B136" s="51"/>
      <c r="C136" s="51"/>
      <c r="D136" s="50"/>
      <c r="E136" s="51"/>
      <c r="F136" s="50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10"/>
      <c r="T136" s="1"/>
      <c r="U136" s="2"/>
      <c r="V136" s="2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 x14ac:dyDescent="0.2">
      <c r="A137" s="51"/>
      <c r="B137" s="51"/>
      <c r="C137" s="51"/>
      <c r="D137" s="50"/>
      <c r="E137" s="51"/>
      <c r="F137" s="50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10"/>
      <c r="T137" s="1"/>
      <c r="U137" s="2"/>
      <c r="V137" s="2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 x14ac:dyDescent="0.2">
      <c r="A138" s="51"/>
      <c r="B138" s="51"/>
      <c r="C138" s="51"/>
      <c r="D138" s="50"/>
      <c r="E138" s="51"/>
      <c r="F138" s="50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10"/>
      <c r="T138" s="1"/>
      <c r="U138" s="2"/>
      <c r="V138" s="2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 x14ac:dyDescent="0.2">
      <c r="A139" s="51"/>
      <c r="B139" s="51"/>
      <c r="C139" s="51"/>
      <c r="D139" s="50"/>
      <c r="E139" s="51"/>
      <c r="F139" s="50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10"/>
      <c r="T139" s="1"/>
      <c r="U139" s="2"/>
      <c r="V139" s="2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 x14ac:dyDescent="0.2">
      <c r="A140" s="51"/>
      <c r="B140" s="51"/>
      <c r="C140" s="51"/>
      <c r="D140" s="50"/>
      <c r="E140" s="51"/>
      <c r="F140" s="50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10"/>
      <c r="T140" s="1"/>
      <c r="U140" s="2"/>
      <c r="V140" s="2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 x14ac:dyDescent="0.2">
      <c r="A141" s="51"/>
      <c r="B141" s="51"/>
      <c r="C141" s="51"/>
      <c r="D141" s="50"/>
      <c r="E141" s="51"/>
      <c r="F141" s="50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10"/>
      <c r="T141" s="1"/>
      <c r="U141" s="2"/>
      <c r="V141" s="2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x14ac:dyDescent="0.2">
      <c r="A142" s="51"/>
      <c r="B142" s="51"/>
      <c r="C142" s="51"/>
      <c r="D142" s="50"/>
      <c r="E142" s="51"/>
      <c r="F142" s="50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10"/>
      <c r="T142" s="1"/>
      <c r="U142" s="2"/>
      <c r="V142" s="2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 x14ac:dyDescent="0.2">
      <c r="A143" s="51"/>
      <c r="B143" s="51"/>
      <c r="C143" s="51"/>
      <c r="D143" s="50"/>
      <c r="E143" s="51"/>
      <c r="F143" s="50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10"/>
      <c r="T143" s="1"/>
      <c r="U143" s="2"/>
      <c r="V143" s="2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 x14ac:dyDescent="0.2">
      <c r="A144" s="51"/>
      <c r="B144" s="51"/>
      <c r="C144" s="51"/>
      <c r="D144" s="50"/>
      <c r="E144" s="51"/>
      <c r="F144" s="50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10"/>
      <c r="T144" s="1"/>
      <c r="U144" s="2"/>
      <c r="V144" s="2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 x14ac:dyDescent="0.2">
      <c r="A145" s="51"/>
      <c r="B145" s="51"/>
      <c r="C145" s="51"/>
      <c r="D145" s="50"/>
      <c r="E145" s="51"/>
      <c r="F145" s="50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10"/>
      <c r="T145" s="1"/>
      <c r="U145" s="2"/>
      <c r="V145" s="2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 x14ac:dyDescent="0.2">
      <c r="A146" s="51"/>
      <c r="B146" s="51"/>
      <c r="C146" s="51"/>
      <c r="D146" s="50"/>
      <c r="E146" s="51"/>
      <c r="F146" s="50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10"/>
      <c r="T146" s="1"/>
      <c r="U146" s="2"/>
      <c r="V146" s="2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 x14ac:dyDescent="0.2">
      <c r="A147" s="51"/>
      <c r="B147" s="51"/>
      <c r="C147" s="51"/>
      <c r="D147" s="50"/>
      <c r="E147" s="51"/>
      <c r="F147" s="50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10"/>
      <c r="T147" s="1"/>
      <c r="U147" s="2"/>
      <c r="V147" s="2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 x14ac:dyDescent="0.2">
      <c r="A148" s="51"/>
      <c r="B148" s="51"/>
      <c r="C148" s="51"/>
      <c r="D148" s="50"/>
      <c r="E148" s="51"/>
      <c r="F148" s="50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10"/>
      <c r="T148" s="1"/>
      <c r="U148" s="2"/>
      <c r="V148" s="2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x14ac:dyDescent="0.2">
      <c r="A149" s="51"/>
      <c r="B149" s="51"/>
      <c r="C149" s="51"/>
      <c r="D149" s="50"/>
      <c r="E149" s="51"/>
      <c r="F149" s="50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10"/>
      <c r="T149" s="1"/>
      <c r="U149" s="2"/>
      <c r="V149" s="2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 x14ac:dyDescent="0.2">
      <c r="A150" s="51"/>
      <c r="B150" s="51"/>
      <c r="C150" s="51"/>
      <c r="D150" s="50"/>
      <c r="E150" s="51"/>
      <c r="F150" s="50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10"/>
      <c r="T150" s="1"/>
      <c r="U150" s="2"/>
      <c r="V150" s="2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x14ac:dyDescent="0.2">
      <c r="A151" s="51"/>
      <c r="B151" s="51"/>
      <c r="C151" s="51"/>
      <c r="D151" s="50"/>
      <c r="E151" s="51"/>
      <c r="F151" s="50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10"/>
      <c r="T151" s="1"/>
      <c r="U151" s="2"/>
      <c r="V151" s="2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 x14ac:dyDescent="0.2">
      <c r="A152" s="51"/>
      <c r="B152" s="51"/>
      <c r="C152" s="51"/>
      <c r="D152" s="50"/>
      <c r="E152" s="51"/>
      <c r="F152" s="50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10"/>
      <c r="T152" s="1"/>
      <c r="U152" s="2"/>
      <c r="V152" s="2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 x14ac:dyDescent="0.2">
      <c r="A153" s="51"/>
      <c r="B153" s="51"/>
      <c r="C153" s="51"/>
      <c r="D153" s="50"/>
      <c r="E153" s="51"/>
      <c r="F153" s="50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10"/>
      <c r="T153" s="1"/>
      <c r="U153" s="2"/>
      <c r="V153" s="2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 x14ac:dyDescent="0.2">
      <c r="A154" s="51"/>
      <c r="B154" s="51"/>
      <c r="C154" s="51"/>
      <c r="D154" s="50"/>
      <c r="E154" s="51"/>
      <c r="F154" s="50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10"/>
      <c r="T154" s="1"/>
      <c r="U154" s="2"/>
      <c r="V154" s="2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 x14ac:dyDescent="0.2">
      <c r="A155" s="51"/>
      <c r="B155" s="51"/>
      <c r="C155" s="51"/>
      <c r="D155" s="50"/>
      <c r="E155" s="51"/>
      <c r="F155" s="50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10"/>
      <c r="T155" s="1"/>
      <c r="U155" s="2"/>
      <c r="V155" s="2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x14ac:dyDescent="0.2">
      <c r="A156" s="51"/>
      <c r="B156" s="51"/>
      <c r="C156" s="51"/>
      <c r="D156" s="50"/>
      <c r="E156" s="51"/>
      <c r="F156" s="50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10"/>
      <c r="T156" s="1"/>
      <c r="U156" s="2"/>
      <c r="V156" s="2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 x14ac:dyDescent="0.2">
      <c r="A157" s="51"/>
      <c r="B157" s="51"/>
      <c r="C157" s="51"/>
      <c r="D157" s="50"/>
      <c r="E157" s="51"/>
      <c r="F157" s="50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10"/>
      <c r="T157" s="1"/>
      <c r="U157" s="2"/>
      <c r="V157" s="2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 x14ac:dyDescent="0.2">
      <c r="A158" s="51"/>
      <c r="B158" s="51"/>
      <c r="C158" s="51"/>
      <c r="D158" s="50"/>
      <c r="E158" s="51"/>
      <c r="F158" s="50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10"/>
      <c r="T158" s="1"/>
      <c r="U158" s="2"/>
      <c r="V158" s="2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 x14ac:dyDescent="0.2">
      <c r="A159" s="51"/>
      <c r="B159" s="51"/>
      <c r="C159" s="51"/>
      <c r="D159" s="50"/>
      <c r="E159" s="51"/>
      <c r="F159" s="50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10"/>
      <c r="T159" s="1"/>
      <c r="U159" s="2"/>
      <c r="V159" s="2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 x14ac:dyDescent="0.2">
      <c r="A160" s="51"/>
      <c r="B160" s="51"/>
      <c r="C160" s="51"/>
      <c r="D160" s="50"/>
      <c r="E160" s="51"/>
      <c r="F160" s="50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10"/>
      <c r="T160" s="1"/>
      <c r="U160" s="2"/>
      <c r="V160" s="2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x14ac:dyDescent="0.2">
      <c r="A161" s="51"/>
      <c r="B161" s="51"/>
      <c r="C161" s="51"/>
      <c r="D161" s="50"/>
      <c r="E161" s="51"/>
      <c r="F161" s="50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10"/>
      <c r="T161" s="1"/>
      <c r="U161" s="2"/>
      <c r="V161" s="2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 x14ac:dyDescent="0.2">
      <c r="A162" s="51"/>
      <c r="B162" s="51"/>
      <c r="C162" s="51"/>
      <c r="D162" s="50"/>
      <c r="E162" s="51"/>
      <c r="F162" s="50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10"/>
      <c r="T162" s="1"/>
      <c r="U162" s="2"/>
      <c r="V162" s="2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 x14ac:dyDescent="0.2">
      <c r="A163" s="51"/>
      <c r="B163" s="51"/>
      <c r="C163" s="51"/>
      <c r="D163" s="50"/>
      <c r="E163" s="51"/>
      <c r="F163" s="50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10"/>
      <c r="T163" s="1"/>
      <c r="U163" s="2"/>
      <c r="V163" s="2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 x14ac:dyDescent="0.2">
      <c r="A164" s="51"/>
      <c r="B164" s="51"/>
      <c r="C164" s="51"/>
      <c r="D164" s="50"/>
      <c r="E164" s="51"/>
      <c r="F164" s="50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10"/>
      <c r="T164" s="1"/>
      <c r="U164" s="2"/>
      <c r="V164" s="2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 x14ac:dyDescent="0.2">
      <c r="A165" s="51"/>
      <c r="B165" s="51"/>
      <c r="C165" s="51"/>
      <c r="D165" s="50"/>
      <c r="E165" s="51"/>
      <c r="F165" s="50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10"/>
      <c r="T165" s="1"/>
      <c r="U165" s="2"/>
      <c r="V165" s="2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 x14ac:dyDescent="0.2">
      <c r="A166" s="51"/>
      <c r="B166" s="51"/>
      <c r="C166" s="51"/>
      <c r="D166" s="50"/>
      <c r="E166" s="51"/>
      <c r="F166" s="50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10"/>
      <c r="T166" s="1"/>
      <c r="U166" s="2"/>
      <c r="V166" s="2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 x14ac:dyDescent="0.2">
      <c r="A167" s="51"/>
      <c r="B167" s="51"/>
      <c r="C167" s="51"/>
      <c r="D167" s="50"/>
      <c r="E167" s="51"/>
      <c r="F167" s="50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10"/>
      <c r="T167" s="1"/>
      <c r="U167" s="2"/>
      <c r="V167" s="2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 x14ac:dyDescent="0.2">
      <c r="A168" s="51"/>
      <c r="B168" s="51"/>
      <c r="C168" s="51"/>
      <c r="D168" s="50"/>
      <c r="E168" s="51"/>
      <c r="F168" s="50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10"/>
      <c r="T168" s="1"/>
      <c r="U168" s="2"/>
      <c r="V168" s="2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 x14ac:dyDescent="0.2">
      <c r="A169" s="51"/>
      <c r="B169" s="51"/>
      <c r="C169" s="51"/>
      <c r="D169" s="50"/>
      <c r="E169" s="51"/>
      <c r="F169" s="50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10"/>
      <c r="T169" s="1"/>
      <c r="U169" s="2"/>
      <c r="V169" s="2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 x14ac:dyDescent="0.2">
      <c r="A170" s="51"/>
      <c r="B170" s="51"/>
      <c r="C170" s="51"/>
      <c r="D170" s="50"/>
      <c r="E170" s="51"/>
      <c r="F170" s="50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10"/>
      <c r="T170" s="1"/>
      <c r="U170" s="2"/>
      <c r="V170" s="2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 x14ac:dyDescent="0.2">
      <c r="A171" s="51"/>
      <c r="B171" s="51"/>
      <c r="C171" s="51"/>
      <c r="D171" s="50"/>
      <c r="E171" s="51"/>
      <c r="F171" s="50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10"/>
      <c r="T171" s="1"/>
      <c r="U171" s="2"/>
      <c r="V171" s="2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 x14ac:dyDescent="0.2">
      <c r="A172" s="51"/>
      <c r="B172" s="51"/>
      <c r="C172" s="51"/>
      <c r="D172" s="50"/>
      <c r="E172" s="51"/>
      <c r="F172" s="50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10"/>
      <c r="T172" s="1"/>
      <c r="U172" s="2"/>
      <c r="V172" s="2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 x14ac:dyDescent="0.2">
      <c r="A173" s="51"/>
      <c r="B173" s="51"/>
      <c r="C173" s="51"/>
      <c r="D173" s="50"/>
      <c r="E173" s="51"/>
      <c r="F173" s="50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10"/>
      <c r="T173" s="1"/>
      <c r="U173" s="2"/>
      <c r="V173" s="2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 x14ac:dyDescent="0.2">
      <c r="A174" s="51"/>
      <c r="B174" s="51"/>
      <c r="C174" s="51"/>
      <c r="D174" s="50"/>
      <c r="E174" s="51"/>
      <c r="F174" s="50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10"/>
      <c r="T174" s="1"/>
      <c r="U174" s="2"/>
      <c r="V174" s="2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 x14ac:dyDescent="0.2">
      <c r="A175" s="51"/>
      <c r="B175" s="51"/>
      <c r="C175" s="51"/>
      <c r="D175" s="50"/>
      <c r="E175" s="51"/>
      <c r="F175" s="50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10"/>
      <c r="T175" s="1"/>
      <c r="U175" s="2"/>
      <c r="V175" s="2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 x14ac:dyDescent="0.2">
      <c r="A176" s="51"/>
      <c r="B176" s="51"/>
      <c r="C176" s="51"/>
      <c r="D176" s="50"/>
      <c r="E176" s="51"/>
      <c r="F176" s="50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10"/>
      <c r="T176" s="1"/>
      <c r="U176" s="2"/>
      <c r="V176" s="2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 x14ac:dyDescent="0.2">
      <c r="A177" s="51"/>
      <c r="B177" s="51"/>
      <c r="C177" s="51"/>
      <c r="D177" s="50"/>
      <c r="E177" s="51"/>
      <c r="F177" s="50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10"/>
      <c r="T177" s="1"/>
      <c r="U177" s="2"/>
      <c r="V177" s="2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 x14ac:dyDescent="0.2">
      <c r="A178" s="51"/>
      <c r="B178" s="51"/>
      <c r="C178" s="51"/>
      <c r="D178" s="50"/>
      <c r="E178" s="51"/>
      <c r="F178" s="50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10"/>
      <c r="T178" s="1"/>
      <c r="U178" s="2"/>
      <c r="V178" s="2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 x14ac:dyDescent="0.2">
      <c r="A179" s="51"/>
      <c r="B179" s="51"/>
      <c r="C179" s="51"/>
      <c r="D179" s="50"/>
      <c r="E179" s="51"/>
      <c r="F179" s="50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10"/>
      <c r="T179" s="1"/>
      <c r="U179" s="2"/>
      <c r="V179" s="2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 x14ac:dyDescent="0.2">
      <c r="A180" s="51"/>
      <c r="B180" s="51"/>
      <c r="C180" s="51"/>
      <c r="D180" s="50"/>
      <c r="E180" s="51"/>
      <c r="F180" s="50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10"/>
      <c r="T180" s="1"/>
      <c r="U180" s="2"/>
      <c r="V180" s="2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 x14ac:dyDescent="0.2">
      <c r="A181" s="51"/>
      <c r="B181" s="51"/>
      <c r="C181" s="51"/>
      <c r="D181" s="50"/>
      <c r="E181" s="51"/>
      <c r="F181" s="50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10"/>
      <c r="T181" s="1"/>
      <c r="U181" s="2"/>
      <c r="V181" s="2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 x14ac:dyDescent="0.2">
      <c r="A182" s="51"/>
      <c r="B182" s="51"/>
      <c r="C182" s="51"/>
      <c r="D182" s="50"/>
      <c r="E182" s="51"/>
      <c r="F182" s="50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10"/>
      <c r="T182" s="1"/>
      <c r="U182" s="2"/>
      <c r="V182" s="2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 x14ac:dyDescent="0.2">
      <c r="A183" s="51"/>
      <c r="B183" s="51"/>
      <c r="C183" s="51"/>
      <c r="D183" s="50"/>
      <c r="E183" s="51"/>
      <c r="F183" s="50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10"/>
      <c r="T183" s="1"/>
      <c r="U183" s="2"/>
      <c r="V183" s="2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 x14ac:dyDescent="0.2">
      <c r="A184" s="51"/>
      <c r="B184" s="51"/>
      <c r="C184" s="51"/>
      <c r="D184" s="50"/>
      <c r="E184" s="51"/>
      <c r="F184" s="50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10"/>
      <c r="T184" s="1"/>
      <c r="U184" s="2"/>
      <c r="V184" s="2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 x14ac:dyDescent="0.2">
      <c r="A185" s="51"/>
      <c r="B185" s="51"/>
      <c r="C185" s="51"/>
      <c r="D185" s="50"/>
      <c r="E185" s="51"/>
      <c r="F185" s="50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10"/>
      <c r="T185" s="1"/>
      <c r="U185" s="2"/>
      <c r="V185" s="2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 x14ac:dyDescent="0.2">
      <c r="A186" s="51"/>
      <c r="B186" s="51"/>
      <c r="C186" s="51"/>
      <c r="D186" s="50"/>
      <c r="E186" s="51"/>
      <c r="F186" s="50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10"/>
      <c r="T186" s="1"/>
      <c r="U186" s="2"/>
      <c r="V186" s="2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 x14ac:dyDescent="0.2">
      <c r="A187" s="51"/>
      <c r="B187" s="51"/>
      <c r="C187" s="51"/>
      <c r="D187" s="50"/>
      <c r="E187" s="51"/>
      <c r="F187" s="50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10"/>
      <c r="T187" s="1"/>
      <c r="U187" s="2"/>
      <c r="V187" s="2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 x14ac:dyDescent="0.2">
      <c r="A188" s="51"/>
      <c r="B188" s="51"/>
      <c r="C188" s="51"/>
      <c r="D188" s="50"/>
      <c r="E188" s="51"/>
      <c r="F188" s="50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10"/>
      <c r="T188" s="1"/>
      <c r="U188" s="2"/>
      <c r="V188" s="2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 x14ac:dyDescent="0.2">
      <c r="A189" s="51"/>
      <c r="B189" s="51"/>
      <c r="C189" s="51"/>
      <c r="D189" s="50"/>
      <c r="E189" s="51"/>
      <c r="F189" s="50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10"/>
      <c r="T189" s="1"/>
      <c r="U189" s="2"/>
      <c r="V189" s="2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 x14ac:dyDescent="0.2">
      <c r="A190" s="51"/>
      <c r="B190" s="51"/>
      <c r="C190" s="51"/>
      <c r="D190" s="50"/>
      <c r="E190" s="51"/>
      <c r="F190" s="50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10"/>
      <c r="T190" s="1"/>
      <c r="U190" s="2"/>
      <c r="V190" s="2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 x14ac:dyDescent="0.2">
      <c r="A191" s="51"/>
      <c r="B191" s="51"/>
      <c r="C191" s="51"/>
      <c r="D191" s="50"/>
      <c r="E191" s="51"/>
      <c r="F191" s="50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10"/>
      <c r="T191" s="1"/>
      <c r="U191" s="2"/>
      <c r="V191" s="2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x14ac:dyDescent="0.2">
      <c r="A192" s="51"/>
      <c r="B192" s="51"/>
      <c r="C192" s="51"/>
      <c r="D192" s="50"/>
      <c r="E192" s="51"/>
      <c r="F192" s="50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10"/>
      <c r="T192" s="1"/>
      <c r="U192" s="2"/>
      <c r="V192" s="2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 x14ac:dyDescent="0.2">
      <c r="A193" s="51"/>
      <c r="B193" s="51"/>
      <c r="C193" s="51"/>
      <c r="D193" s="50"/>
      <c r="E193" s="51"/>
      <c r="F193" s="50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10"/>
      <c r="T193" s="1"/>
      <c r="U193" s="2"/>
      <c r="V193" s="2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 x14ac:dyDescent="0.2">
      <c r="A194" s="51"/>
      <c r="B194" s="51"/>
      <c r="C194" s="51"/>
      <c r="D194" s="50"/>
      <c r="E194" s="51"/>
      <c r="F194" s="50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10"/>
      <c r="T194" s="1"/>
      <c r="U194" s="2"/>
      <c r="V194" s="2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 x14ac:dyDescent="0.2">
      <c r="A195" s="51"/>
      <c r="B195" s="51"/>
      <c r="C195" s="51"/>
      <c r="D195" s="50"/>
      <c r="E195" s="51"/>
      <c r="F195" s="50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10"/>
      <c r="T195" s="1"/>
      <c r="U195" s="2"/>
      <c r="V195" s="2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 x14ac:dyDescent="0.2">
      <c r="A196" s="51"/>
      <c r="B196" s="51"/>
      <c r="C196" s="51"/>
      <c r="D196" s="50"/>
      <c r="E196" s="51"/>
      <c r="F196" s="50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10"/>
      <c r="T196" s="1"/>
      <c r="U196" s="2"/>
      <c r="V196" s="2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 x14ac:dyDescent="0.2">
      <c r="A197" s="51"/>
      <c r="B197" s="51"/>
      <c r="C197" s="51"/>
      <c r="D197" s="50"/>
      <c r="E197" s="51"/>
      <c r="F197" s="50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10"/>
      <c r="T197" s="1"/>
      <c r="U197" s="2"/>
      <c r="V197" s="2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 x14ac:dyDescent="0.2">
      <c r="A198" s="51"/>
      <c r="B198" s="51"/>
      <c r="C198" s="51"/>
      <c r="D198" s="50"/>
      <c r="E198" s="51"/>
      <c r="F198" s="50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10"/>
      <c r="T198" s="1"/>
      <c r="U198" s="2"/>
      <c r="V198" s="2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 x14ac:dyDescent="0.2">
      <c r="A199" s="51"/>
      <c r="B199" s="51"/>
      <c r="C199" s="51"/>
      <c r="D199" s="50"/>
      <c r="E199" s="51"/>
      <c r="F199" s="50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10"/>
      <c r="T199" s="1"/>
      <c r="U199" s="2"/>
      <c r="V199" s="2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 x14ac:dyDescent="0.2">
      <c r="A200" s="51"/>
      <c r="B200" s="51"/>
      <c r="C200" s="51"/>
      <c r="D200" s="50"/>
      <c r="E200" s="51"/>
      <c r="F200" s="50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10"/>
      <c r="T200" s="1"/>
      <c r="U200" s="2"/>
      <c r="V200" s="2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 x14ac:dyDescent="0.2">
      <c r="A201" s="51"/>
      <c r="B201" s="51"/>
      <c r="C201" s="51"/>
      <c r="D201" s="50"/>
      <c r="E201" s="51"/>
      <c r="F201" s="5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10"/>
      <c r="T201" s="1"/>
      <c r="U201" s="2"/>
      <c r="V201" s="2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 x14ac:dyDescent="0.2">
      <c r="A202" s="51"/>
      <c r="B202" s="51"/>
      <c r="C202" s="51"/>
      <c r="D202" s="50"/>
      <c r="E202" s="51"/>
      <c r="F202" s="5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10"/>
      <c r="T202" s="1"/>
      <c r="U202" s="2"/>
      <c r="V202" s="2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 x14ac:dyDescent="0.2">
      <c r="A203" s="51"/>
      <c r="B203" s="51"/>
      <c r="C203" s="51"/>
      <c r="D203" s="50"/>
      <c r="E203" s="51"/>
      <c r="F203" s="5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10"/>
      <c r="T203" s="1"/>
      <c r="U203" s="2"/>
      <c r="V203" s="2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 x14ac:dyDescent="0.2">
      <c r="A204" s="51"/>
      <c r="B204" s="51"/>
      <c r="C204" s="51"/>
      <c r="D204" s="50"/>
      <c r="E204" s="51"/>
      <c r="F204" s="50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10"/>
      <c r="T204" s="1"/>
      <c r="U204" s="2"/>
      <c r="V204" s="2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 x14ac:dyDescent="0.2">
      <c r="A205" s="51"/>
      <c r="B205" s="51"/>
      <c r="C205" s="51"/>
      <c r="D205" s="50"/>
      <c r="E205" s="51"/>
      <c r="F205" s="50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10"/>
      <c r="T205" s="1"/>
      <c r="U205" s="2"/>
      <c r="V205" s="2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 x14ac:dyDescent="0.2">
      <c r="A206" s="51"/>
      <c r="B206" s="51"/>
      <c r="C206" s="51"/>
      <c r="D206" s="50"/>
      <c r="E206" s="51"/>
      <c r="F206" s="50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10"/>
      <c r="T206" s="1"/>
      <c r="U206" s="2"/>
      <c r="V206" s="2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 x14ac:dyDescent="0.2">
      <c r="A207" s="51"/>
      <c r="B207" s="51"/>
      <c r="C207" s="51"/>
      <c r="D207" s="50"/>
      <c r="E207" s="51"/>
      <c r="F207" s="50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10"/>
      <c r="T207" s="1"/>
      <c r="U207" s="2"/>
      <c r="V207" s="2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 x14ac:dyDescent="0.2">
      <c r="A208" s="51"/>
      <c r="B208" s="51"/>
      <c r="C208" s="51"/>
      <c r="D208" s="50"/>
      <c r="E208" s="51"/>
      <c r="F208" s="50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10"/>
      <c r="T208" s="1"/>
      <c r="U208" s="2"/>
      <c r="V208" s="2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 x14ac:dyDescent="0.2">
      <c r="A209" s="51"/>
      <c r="B209" s="51"/>
      <c r="C209" s="51"/>
      <c r="D209" s="50"/>
      <c r="E209" s="51"/>
      <c r="F209" s="50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10"/>
      <c r="T209" s="1"/>
      <c r="U209" s="2"/>
      <c r="V209" s="2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 x14ac:dyDescent="0.2">
      <c r="A210" s="51"/>
      <c r="B210" s="51"/>
      <c r="C210" s="51"/>
      <c r="D210" s="50"/>
      <c r="E210" s="51"/>
      <c r="F210" s="50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10"/>
      <c r="T210" s="1"/>
      <c r="U210" s="2"/>
      <c r="V210" s="2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 x14ac:dyDescent="0.2">
      <c r="A211" s="51"/>
      <c r="B211" s="51"/>
      <c r="C211" s="51"/>
      <c r="D211" s="50"/>
      <c r="E211" s="51"/>
      <c r="F211" s="50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10"/>
      <c r="T211" s="1"/>
      <c r="U211" s="2"/>
      <c r="V211" s="2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 x14ac:dyDescent="0.2">
      <c r="A212" s="51"/>
      <c r="B212" s="51"/>
      <c r="C212" s="51"/>
      <c r="D212" s="50"/>
      <c r="E212" s="51"/>
      <c r="F212" s="50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10"/>
      <c r="T212" s="1"/>
      <c r="U212" s="2"/>
      <c r="V212" s="2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 x14ac:dyDescent="0.2">
      <c r="A213" s="51"/>
      <c r="B213" s="51"/>
      <c r="C213" s="51"/>
      <c r="D213" s="50"/>
      <c r="E213" s="51"/>
      <c r="F213" s="5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10"/>
      <c r="T213" s="1"/>
      <c r="U213" s="2"/>
      <c r="V213" s="2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 x14ac:dyDescent="0.2">
      <c r="A214" s="51"/>
      <c r="B214" s="51"/>
      <c r="C214" s="51"/>
      <c r="D214" s="50"/>
      <c r="E214" s="51"/>
      <c r="F214" s="5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10"/>
      <c r="T214" s="1"/>
      <c r="U214" s="2"/>
      <c r="V214" s="2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 x14ac:dyDescent="0.2">
      <c r="A215" s="51"/>
      <c r="B215" s="51"/>
      <c r="C215" s="51"/>
      <c r="D215" s="50"/>
      <c r="E215" s="51"/>
      <c r="F215" s="5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10"/>
      <c r="T215" s="1"/>
      <c r="U215" s="2"/>
      <c r="V215" s="2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 x14ac:dyDescent="0.2">
      <c r="A216" s="51"/>
      <c r="B216" s="51"/>
      <c r="C216" s="51"/>
      <c r="D216" s="50"/>
      <c r="E216" s="51"/>
      <c r="F216" s="50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10"/>
      <c r="T216" s="1"/>
      <c r="U216" s="2"/>
      <c r="V216" s="2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 x14ac:dyDescent="0.2">
      <c r="A217" s="51"/>
      <c r="B217" s="51"/>
      <c r="C217" s="51"/>
      <c r="D217" s="50"/>
      <c r="E217" s="51"/>
      <c r="F217" s="50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10"/>
      <c r="T217" s="1"/>
      <c r="U217" s="2"/>
      <c r="V217" s="2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 x14ac:dyDescent="0.2">
      <c r="A218" s="51"/>
      <c r="B218" s="51"/>
      <c r="C218" s="51"/>
      <c r="D218" s="50"/>
      <c r="E218" s="51"/>
      <c r="F218" s="50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10"/>
      <c r="T218" s="1"/>
      <c r="U218" s="2"/>
      <c r="V218" s="2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 x14ac:dyDescent="0.2">
      <c r="A219" s="51"/>
      <c r="B219" s="51"/>
      <c r="C219" s="51"/>
      <c r="D219" s="50"/>
      <c r="E219" s="51"/>
      <c r="F219" s="50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10"/>
      <c r="T219" s="1"/>
      <c r="U219" s="2"/>
      <c r="V219" s="2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 x14ac:dyDescent="0.2">
      <c r="A220" s="51"/>
      <c r="B220" s="51"/>
      <c r="C220" s="51"/>
      <c r="D220" s="50"/>
      <c r="E220" s="51"/>
      <c r="F220" s="50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10"/>
      <c r="T220" s="1"/>
      <c r="U220" s="2"/>
      <c r="V220" s="2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 x14ac:dyDescent="0.2">
      <c r="A221" s="51"/>
      <c r="B221" s="51"/>
      <c r="C221" s="51"/>
      <c r="D221" s="50"/>
      <c r="E221" s="51"/>
      <c r="F221" s="50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10"/>
      <c r="T221" s="1"/>
      <c r="U221" s="2"/>
      <c r="V221" s="2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 x14ac:dyDescent="0.2">
      <c r="A222" s="51"/>
      <c r="B222" s="51"/>
      <c r="C222" s="51"/>
      <c r="D222" s="50"/>
      <c r="E222" s="51"/>
      <c r="F222" s="50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10"/>
      <c r="T222" s="1"/>
      <c r="U222" s="2"/>
      <c r="V222" s="2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 x14ac:dyDescent="0.2">
      <c r="A223" s="51"/>
      <c r="B223" s="51"/>
      <c r="C223" s="51"/>
      <c r="D223" s="50"/>
      <c r="E223" s="51"/>
      <c r="F223" s="50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10"/>
      <c r="T223" s="1"/>
      <c r="U223" s="2"/>
      <c r="V223" s="2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 x14ac:dyDescent="0.2">
      <c r="A224" s="51"/>
      <c r="B224" s="51"/>
      <c r="C224" s="51"/>
      <c r="D224" s="50"/>
      <c r="E224" s="51"/>
      <c r="F224" s="50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10"/>
      <c r="T224" s="1"/>
      <c r="U224" s="2"/>
      <c r="V224" s="2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 x14ac:dyDescent="0.2">
      <c r="A225" s="51"/>
      <c r="B225" s="51"/>
      <c r="C225" s="51"/>
      <c r="D225" s="50"/>
      <c r="E225" s="51"/>
      <c r="F225" s="50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10"/>
      <c r="T225" s="1"/>
      <c r="U225" s="2"/>
      <c r="V225" s="2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 x14ac:dyDescent="0.2">
      <c r="A226" s="51"/>
      <c r="B226" s="51"/>
      <c r="C226" s="51"/>
      <c r="D226" s="50"/>
      <c r="E226" s="51"/>
      <c r="F226" s="50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10"/>
      <c r="T226" s="1"/>
      <c r="U226" s="2"/>
      <c r="V226" s="2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2">
      <c r="A227" s="51"/>
      <c r="B227" s="51"/>
      <c r="C227" s="51"/>
      <c r="D227" s="50"/>
      <c r="E227" s="51"/>
      <c r="F227" s="50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10"/>
      <c r="T227" s="1"/>
      <c r="U227" s="2"/>
      <c r="V227" s="2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2">
      <c r="A228" s="51"/>
      <c r="B228" s="51"/>
      <c r="C228" s="51"/>
      <c r="D228" s="50"/>
      <c r="E228" s="51"/>
      <c r="F228" s="50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10"/>
      <c r="T228" s="1"/>
      <c r="U228" s="2"/>
      <c r="V228" s="2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2">
      <c r="A229" s="51"/>
      <c r="B229" s="51"/>
      <c r="C229" s="51"/>
      <c r="D229" s="50"/>
      <c r="E229" s="51"/>
      <c r="F229" s="50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10"/>
      <c r="T229" s="1"/>
      <c r="U229" s="2"/>
      <c r="V229" s="2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2">
      <c r="A230" s="51"/>
      <c r="B230" s="51"/>
      <c r="C230" s="51"/>
      <c r="D230" s="50"/>
      <c r="E230" s="51"/>
      <c r="F230" s="50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10"/>
      <c r="T230" s="1"/>
      <c r="U230" s="2"/>
      <c r="V230" s="2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2">
      <c r="A231" s="51"/>
      <c r="B231" s="51"/>
      <c r="C231" s="51"/>
      <c r="D231" s="50"/>
      <c r="E231" s="51"/>
      <c r="F231" s="50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10"/>
      <c r="T231" s="1"/>
      <c r="U231" s="2"/>
      <c r="V231" s="2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2">
      <c r="A232" s="51"/>
      <c r="B232" s="51"/>
      <c r="C232" s="51"/>
      <c r="D232" s="50"/>
      <c r="E232" s="51"/>
      <c r="F232" s="50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10"/>
      <c r="T232" s="1"/>
      <c r="U232" s="2"/>
      <c r="V232" s="2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2">
      <c r="A233" s="51"/>
      <c r="B233" s="51"/>
      <c r="C233" s="51"/>
      <c r="D233" s="50"/>
      <c r="E233" s="51"/>
      <c r="F233" s="50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10"/>
      <c r="T233" s="1"/>
      <c r="U233" s="2"/>
      <c r="V233" s="2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2">
      <c r="A234" s="51"/>
      <c r="B234" s="51"/>
      <c r="C234" s="51"/>
      <c r="D234" s="50"/>
      <c r="E234" s="51"/>
      <c r="F234" s="50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10"/>
      <c r="T234" s="1"/>
      <c r="U234" s="2"/>
      <c r="V234" s="2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2">
      <c r="A235" s="51"/>
      <c r="B235" s="51"/>
      <c r="C235" s="51"/>
      <c r="D235" s="50"/>
      <c r="E235" s="51"/>
      <c r="F235" s="50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10"/>
      <c r="T235" s="1"/>
      <c r="U235" s="2"/>
      <c r="V235" s="2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2">
      <c r="A236" s="51"/>
      <c r="B236" s="51"/>
      <c r="C236" s="51"/>
      <c r="D236" s="50"/>
      <c r="E236" s="51"/>
      <c r="F236" s="50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10"/>
      <c r="T236" s="1"/>
      <c r="U236" s="2"/>
      <c r="V236" s="2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2">
      <c r="A237" s="51"/>
      <c r="B237" s="51"/>
      <c r="C237" s="51"/>
      <c r="D237" s="50"/>
      <c r="E237" s="51"/>
      <c r="F237" s="50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10"/>
      <c r="T237" s="1"/>
      <c r="U237" s="2"/>
      <c r="V237" s="2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2">
      <c r="A238" s="51"/>
      <c r="B238" s="51"/>
      <c r="C238" s="51"/>
      <c r="D238" s="50"/>
      <c r="E238" s="51"/>
      <c r="F238" s="50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10"/>
      <c r="T238" s="1"/>
      <c r="U238" s="2"/>
      <c r="V238" s="2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2">
      <c r="A239" s="51"/>
      <c r="B239" s="51"/>
      <c r="C239" s="51"/>
      <c r="D239" s="50"/>
      <c r="E239" s="51"/>
      <c r="F239" s="50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10"/>
      <c r="T239" s="1"/>
      <c r="U239" s="2"/>
      <c r="V239" s="2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2">
      <c r="A240" s="51"/>
      <c r="B240" s="51"/>
      <c r="C240" s="51"/>
      <c r="D240" s="50"/>
      <c r="E240" s="51"/>
      <c r="F240" s="50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10"/>
      <c r="T240" s="1"/>
      <c r="U240" s="2"/>
      <c r="V240" s="2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2">
      <c r="A241" s="51"/>
      <c r="B241" s="51"/>
      <c r="C241" s="51"/>
      <c r="D241" s="50"/>
      <c r="E241" s="51"/>
      <c r="F241" s="50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10"/>
      <c r="T241" s="1"/>
      <c r="U241" s="2"/>
      <c r="V241" s="2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2">
      <c r="A242" s="51"/>
      <c r="B242" s="51"/>
      <c r="C242" s="51"/>
      <c r="D242" s="50"/>
      <c r="E242" s="51"/>
      <c r="F242" s="50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10"/>
      <c r="T242" s="1"/>
      <c r="U242" s="2"/>
      <c r="V242" s="2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2">
      <c r="A243" s="51"/>
      <c r="B243" s="51"/>
      <c r="C243" s="51"/>
      <c r="D243" s="50"/>
      <c r="E243" s="51"/>
      <c r="F243" s="50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10"/>
      <c r="T243" s="1"/>
      <c r="U243" s="2"/>
      <c r="V243" s="2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2">
      <c r="A244" s="51"/>
      <c r="B244" s="51"/>
      <c r="C244" s="51"/>
      <c r="D244" s="50"/>
      <c r="E244" s="51"/>
      <c r="F244" s="50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10"/>
      <c r="T244" s="1"/>
      <c r="U244" s="2"/>
      <c r="V244" s="2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2">
      <c r="A245" s="51"/>
      <c r="B245" s="51"/>
      <c r="C245" s="51"/>
      <c r="D245" s="50"/>
      <c r="E245" s="51"/>
      <c r="F245" s="50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10"/>
      <c r="T245" s="1"/>
      <c r="U245" s="2"/>
      <c r="V245" s="2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2">
      <c r="A246" s="51"/>
      <c r="B246" s="51"/>
      <c r="C246" s="51"/>
      <c r="D246" s="50"/>
      <c r="E246" s="51"/>
      <c r="F246" s="50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10"/>
      <c r="T246" s="1"/>
      <c r="U246" s="2"/>
      <c r="V246" s="2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2">
      <c r="A247" s="51"/>
      <c r="B247" s="51"/>
      <c r="C247" s="51"/>
      <c r="D247" s="50"/>
      <c r="E247" s="51"/>
      <c r="F247" s="50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10"/>
      <c r="T247" s="1"/>
      <c r="U247" s="2"/>
      <c r="V247" s="2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2">
      <c r="A248" s="51"/>
      <c r="B248" s="51"/>
      <c r="C248" s="51"/>
      <c r="D248" s="50"/>
      <c r="E248" s="51"/>
      <c r="F248" s="50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10"/>
      <c r="T248" s="1"/>
      <c r="U248" s="2"/>
      <c r="V248" s="2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2">
      <c r="A249" s="51"/>
      <c r="B249" s="51"/>
      <c r="C249" s="51"/>
      <c r="D249" s="50"/>
      <c r="E249" s="51"/>
      <c r="F249" s="50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10"/>
      <c r="T249" s="1"/>
      <c r="U249" s="2"/>
      <c r="V249" s="2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2">
      <c r="A250" s="51"/>
      <c r="B250" s="51"/>
      <c r="C250" s="51"/>
      <c r="D250" s="50"/>
      <c r="E250" s="51"/>
      <c r="F250" s="50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10"/>
      <c r="T250" s="1"/>
      <c r="U250" s="2"/>
      <c r="V250" s="2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2">
      <c r="A251" s="51"/>
      <c r="B251" s="51"/>
      <c r="C251" s="51"/>
      <c r="D251" s="50"/>
      <c r="E251" s="51"/>
      <c r="F251" s="50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10"/>
      <c r="T251" s="1"/>
      <c r="U251" s="2"/>
      <c r="V251" s="2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2">
      <c r="A252" s="51"/>
      <c r="B252" s="51"/>
      <c r="C252" s="51"/>
      <c r="D252" s="50"/>
      <c r="E252" s="51"/>
      <c r="F252" s="50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10"/>
      <c r="T252" s="1"/>
      <c r="U252" s="2"/>
      <c r="V252" s="2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2">
      <c r="A253" s="51"/>
      <c r="B253" s="51"/>
      <c r="C253" s="51"/>
      <c r="D253" s="50"/>
      <c r="E253" s="51"/>
      <c r="F253" s="50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10"/>
      <c r="T253" s="1"/>
      <c r="U253" s="2"/>
      <c r="V253" s="2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2">
      <c r="A254" s="51"/>
      <c r="B254" s="51"/>
      <c r="C254" s="51"/>
      <c r="D254" s="50"/>
      <c r="E254" s="51"/>
      <c r="F254" s="50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10"/>
      <c r="T254" s="1"/>
      <c r="U254" s="2"/>
      <c r="V254" s="2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2">
      <c r="A255" s="51"/>
      <c r="B255" s="51"/>
      <c r="C255" s="51"/>
      <c r="D255" s="50"/>
      <c r="E255" s="51"/>
      <c r="F255" s="50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10"/>
      <c r="T255" s="1"/>
      <c r="U255" s="2"/>
      <c r="V255" s="2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2">
      <c r="A256" s="51"/>
      <c r="B256" s="51"/>
      <c r="C256" s="51"/>
      <c r="D256" s="50"/>
      <c r="E256" s="51"/>
      <c r="F256" s="50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10"/>
      <c r="T256" s="1"/>
      <c r="U256" s="2"/>
      <c r="V256" s="2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2">
      <c r="A257" s="51"/>
      <c r="B257" s="51"/>
      <c r="C257" s="51"/>
      <c r="D257" s="50"/>
      <c r="E257" s="51"/>
      <c r="F257" s="50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10"/>
      <c r="T257" s="1"/>
      <c r="U257" s="2"/>
      <c r="V257" s="2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2">
      <c r="A258" s="51"/>
      <c r="B258" s="51"/>
      <c r="C258" s="51"/>
      <c r="D258" s="50"/>
      <c r="E258" s="51"/>
      <c r="F258" s="50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10"/>
      <c r="T258" s="1"/>
      <c r="U258" s="2"/>
      <c r="V258" s="2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2">
      <c r="A259" s="51"/>
      <c r="B259" s="51"/>
      <c r="C259" s="51"/>
      <c r="D259" s="50"/>
      <c r="E259" s="51"/>
      <c r="F259" s="50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10"/>
      <c r="T259" s="1"/>
      <c r="U259" s="2"/>
      <c r="V259" s="2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2">
      <c r="A260" s="51"/>
      <c r="B260" s="51"/>
      <c r="C260" s="51"/>
      <c r="D260" s="50"/>
      <c r="E260" s="51"/>
      <c r="F260" s="50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10"/>
      <c r="T260" s="1"/>
      <c r="U260" s="2"/>
      <c r="V260" s="2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2">
      <c r="A261" s="51"/>
      <c r="B261" s="51"/>
      <c r="C261" s="51"/>
      <c r="D261" s="50"/>
      <c r="E261" s="51"/>
      <c r="F261" s="50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10"/>
      <c r="T261" s="1"/>
      <c r="U261" s="2"/>
      <c r="V261" s="2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2">
      <c r="A262" s="51"/>
      <c r="B262" s="51"/>
      <c r="C262" s="51"/>
      <c r="D262" s="50"/>
      <c r="E262" s="51"/>
      <c r="F262" s="50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10"/>
      <c r="T262" s="1"/>
      <c r="U262" s="2"/>
      <c r="V262" s="2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2">
      <c r="A263" s="51"/>
      <c r="B263" s="51"/>
      <c r="C263" s="51"/>
      <c r="D263" s="50"/>
      <c r="E263" s="51"/>
      <c r="F263" s="50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10"/>
      <c r="T263" s="1"/>
      <c r="U263" s="2"/>
      <c r="V263" s="2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2">
      <c r="A264" s="51"/>
      <c r="B264" s="51"/>
      <c r="C264" s="51"/>
      <c r="D264" s="50"/>
      <c r="E264" s="51"/>
      <c r="F264" s="50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10"/>
      <c r="T264" s="1"/>
      <c r="U264" s="2"/>
      <c r="V264" s="2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2">
      <c r="A265" s="51"/>
      <c r="B265" s="51"/>
      <c r="C265" s="51"/>
      <c r="D265" s="50"/>
      <c r="E265" s="51"/>
      <c r="F265" s="50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10"/>
      <c r="T265" s="1"/>
      <c r="U265" s="2"/>
      <c r="V265" s="2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2">
      <c r="A266" s="51"/>
      <c r="B266" s="51"/>
      <c r="C266" s="51"/>
      <c r="D266" s="50"/>
      <c r="E266" s="51"/>
      <c r="F266" s="50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10"/>
      <c r="T266" s="1"/>
      <c r="U266" s="2"/>
      <c r="V266" s="2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2">
      <c r="A267" s="51"/>
      <c r="B267" s="51"/>
      <c r="C267" s="51"/>
      <c r="D267" s="50"/>
      <c r="E267" s="51"/>
      <c r="F267" s="50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10"/>
      <c r="T267" s="1"/>
      <c r="U267" s="2"/>
      <c r="V267" s="2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2">
      <c r="A268" s="51"/>
      <c r="B268" s="51"/>
      <c r="C268" s="51"/>
      <c r="D268" s="50"/>
      <c r="E268" s="51"/>
      <c r="F268" s="50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10"/>
      <c r="T268" s="1"/>
      <c r="U268" s="2"/>
      <c r="V268" s="2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2">
      <c r="A269" s="51"/>
      <c r="B269" s="51"/>
      <c r="C269" s="51"/>
      <c r="D269" s="50"/>
      <c r="E269" s="51"/>
      <c r="F269" s="50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10"/>
      <c r="T269" s="1"/>
      <c r="U269" s="2"/>
      <c r="V269" s="2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2">
      <c r="A270" s="51"/>
      <c r="B270" s="51"/>
      <c r="C270" s="51"/>
      <c r="D270" s="50"/>
      <c r="E270" s="51"/>
      <c r="F270" s="50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10"/>
      <c r="T270" s="1"/>
      <c r="U270" s="2"/>
      <c r="V270" s="2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2">
      <c r="A271" s="51"/>
      <c r="B271" s="51"/>
      <c r="C271" s="51"/>
      <c r="D271" s="50"/>
      <c r="E271" s="51"/>
      <c r="F271" s="50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10"/>
      <c r="T271" s="1"/>
      <c r="U271" s="2"/>
      <c r="V271" s="2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2">
      <c r="A272" s="51"/>
      <c r="B272" s="51"/>
      <c r="C272" s="51"/>
      <c r="D272" s="50"/>
      <c r="E272" s="51"/>
      <c r="F272" s="50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10"/>
      <c r="T272" s="1"/>
      <c r="U272" s="2"/>
      <c r="V272" s="2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2">
      <c r="A273" s="51"/>
      <c r="B273" s="51"/>
      <c r="C273" s="51"/>
      <c r="D273" s="50"/>
      <c r="E273" s="51"/>
      <c r="F273" s="50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10"/>
      <c r="T273" s="1"/>
      <c r="U273" s="2"/>
      <c r="V273" s="2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2">
      <c r="A274" s="51"/>
      <c r="B274" s="51"/>
      <c r="C274" s="51"/>
      <c r="D274" s="50"/>
      <c r="E274" s="51"/>
      <c r="F274" s="50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10"/>
      <c r="T274" s="1"/>
      <c r="U274" s="2"/>
      <c r="V274" s="2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2">
      <c r="A275" s="51"/>
      <c r="B275" s="51"/>
      <c r="C275" s="51"/>
      <c r="D275" s="50"/>
      <c r="E275" s="51"/>
      <c r="F275" s="50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10"/>
      <c r="T275" s="1"/>
      <c r="U275" s="2"/>
      <c r="V275" s="2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2">
      <c r="A276" s="51"/>
      <c r="B276" s="51"/>
      <c r="C276" s="51"/>
      <c r="D276" s="50"/>
      <c r="E276" s="51"/>
      <c r="F276" s="50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10"/>
      <c r="T276" s="1"/>
      <c r="U276" s="2"/>
      <c r="V276" s="2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2">
      <c r="A277" s="51"/>
      <c r="B277" s="51"/>
      <c r="C277" s="51"/>
      <c r="D277" s="50"/>
      <c r="E277" s="51"/>
      <c r="F277" s="50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10"/>
      <c r="T277" s="1"/>
      <c r="U277" s="2"/>
      <c r="V277" s="2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2">
      <c r="A278" s="51"/>
      <c r="B278" s="51"/>
      <c r="C278" s="51"/>
      <c r="D278" s="50"/>
      <c r="E278" s="51"/>
      <c r="F278" s="50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10"/>
      <c r="T278" s="1"/>
      <c r="U278" s="2"/>
      <c r="V278" s="2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2">
      <c r="A279" s="51"/>
      <c r="B279" s="51"/>
      <c r="C279" s="51"/>
      <c r="D279" s="50"/>
      <c r="E279" s="51"/>
      <c r="F279" s="50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10"/>
      <c r="T279" s="1"/>
      <c r="U279" s="2"/>
      <c r="V279" s="2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2">
      <c r="A280" s="51"/>
      <c r="B280" s="51"/>
      <c r="C280" s="51"/>
      <c r="D280" s="50"/>
      <c r="E280" s="51"/>
      <c r="F280" s="50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10"/>
      <c r="T280" s="1"/>
      <c r="U280" s="2"/>
      <c r="V280" s="2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2">
      <c r="A281" s="51"/>
      <c r="B281" s="51"/>
      <c r="C281" s="51"/>
      <c r="D281" s="50"/>
      <c r="E281" s="51"/>
      <c r="F281" s="50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10"/>
      <c r="T281" s="1"/>
      <c r="U281" s="2"/>
      <c r="V281" s="2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2">
      <c r="A282" s="51"/>
      <c r="B282" s="51"/>
      <c r="C282" s="51"/>
      <c r="D282" s="50"/>
      <c r="E282" s="51"/>
      <c r="F282" s="50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10"/>
      <c r="T282" s="1"/>
      <c r="U282" s="2"/>
      <c r="V282" s="2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2">
      <c r="A283" s="51"/>
      <c r="B283" s="51"/>
      <c r="C283" s="51"/>
      <c r="D283" s="50"/>
      <c r="E283" s="51"/>
      <c r="F283" s="50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10"/>
      <c r="T283" s="1"/>
      <c r="U283" s="2"/>
      <c r="V283" s="2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2">
      <c r="A284" s="51"/>
      <c r="B284" s="51"/>
      <c r="C284" s="51"/>
      <c r="D284" s="50"/>
      <c r="E284" s="51"/>
      <c r="F284" s="50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10"/>
      <c r="T284" s="1"/>
      <c r="U284" s="2"/>
      <c r="V284" s="2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2">
      <c r="A285" s="51"/>
      <c r="B285" s="51"/>
      <c r="C285" s="51"/>
      <c r="D285" s="50"/>
      <c r="E285" s="51"/>
      <c r="F285" s="50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10"/>
      <c r="T285" s="1"/>
      <c r="U285" s="2"/>
      <c r="V285" s="2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2">
      <c r="A286" s="51"/>
      <c r="B286" s="51"/>
      <c r="C286" s="51"/>
      <c r="D286" s="50"/>
      <c r="E286" s="51"/>
      <c r="F286" s="50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10"/>
      <c r="T286" s="1"/>
      <c r="U286" s="2"/>
      <c r="V286" s="2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2">
      <c r="A287" s="51"/>
      <c r="B287" s="51"/>
      <c r="C287" s="51"/>
      <c r="D287" s="50"/>
      <c r="E287" s="51"/>
      <c r="F287" s="50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10"/>
      <c r="T287" s="1"/>
      <c r="U287" s="2"/>
      <c r="V287" s="2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2">
      <c r="A288" s="51"/>
      <c r="B288" s="51"/>
      <c r="C288" s="51"/>
      <c r="D288" s="50"/>
      <c r="E288" s="51"/>
      <c r="F288" s="50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10"/>
      <c r="T288" s="1"/>
      <c r="U288" s="2"/>
      <c r="V288" s="2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2">
      <c r="A289" s="51"/>
      <c r="B289" s="51"/>
      <c r="C289" s="51"/>
      <c r="D289" s="50"/>
      <c r="E289" s="51"/>
      <c r="F289" s="50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10"/>
      <c r="T289" s="1"/>
      <c r="U289" s="2"/>
      <c r="V289" s="2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2">
      <c r="A290" s="51"/>
      <c r="B290" s="51"/>
      <c r="C290" s="51"/>
      <c r="D290" s="50"/>
      <c r="E290" s="51"/>
      <c r="F290" s="50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10"/>
      <c r="T290" s="1"/>
      <c r="U290" s="2"/>
      <c r="V290" s="2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2">
      <c r="A291" s="51"/>
      <c r="B291" s="51"/>
      <c r="C291" s="51"/>
      <c r="D291" s="50"/>
      <c r="E291" s="51"/>
      <c r="F291" s="50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10"/>
      <c r="T291" s="1"/>
      <c r="U291" s="2"/>
      <c r="V291" s="2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2">
      <c r="A292" s="51"/>
      <c r="B292" s="51"/>
      <c r="C292" s="51"/>
      <c r="D292" s="50"/>
      <c r="E292" s="51"/>
      <c r="F292" s="50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10"/>
      <c r="T292" s="1"/>
      <c r="U292" s="2"/>
      <c r="V292" s="2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2">
      <c r="A293" s="51"/>
      <c r="B293" s="51"/>
      <c r="C293" s="51"/>
      <c r="D293" s="50"/>
      <c r="E293" s="51"/>
      <c r="F293" s="50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10"/>
      <c r="T293" s="1"/>
      <c r="U293" s="2"/>
      <c r="V293" s="2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2">
      <c r="A294" s="51"/>
      <c r="B294" s="51"/>
      <c r="C294" s="51"/>
      <c r="D294" s="50"/>
      <c r="E294" s="51"/>
      <c r="F294" s="50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10"/>
      <c r="T294" s="1"/>
      <c r="U294" s="2"/>
      <c r="V294" s="2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2">
      <c r="A295" s="51"/>
      <c r="B295" s="51"/>
      <c r="C295" s="51"/>
      <c r="D295" s="50"/>
      <c r="E295" s="51"/>
      <c r="F295" s="50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10"/>
      <c r="T295" s="1"/>
      <c r="U295" s="2"/>
      <c r="V295" s="2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2">
      <c r="A296" s="51"/>
      <c r="B296" s="51"/>
      <c r="C296" s="51"/>
      <c r="D296" s="50"/>
      <c r="E296" s="51"/>
      <c r="F296" s="50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10"/>
      <c r="T296" s="1"/>
      <c r="U296" s="2"/>
      <c r="V296" s="2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2">
      <c r="A297" s="51"/>
      <c r="B297" s="51"/>
      <c r="C297" s="51"/>
      <c r="D297" s="50"/>
      <c r="E297" s="51"/>
      <c r="F297" s="50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10"/>
      <c r="T297" s="1"/>
      <c r="U297" s="2"/>
      <c r="V297" s="2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2">
      <c r="U298" s="52"/>
      <c r="V298" s="52"/>
    </row>
    <row r="299" spans="1:34" ht="15.75" customHeight="1" x14ac:dyDescent="0.2">
      <c r="U299" s="52"/>
      <c r="V299" s="52"/>
    </row>
    <row r="300" spans="1:34" ht="15.75" customHeight="1" x14ac:dyDescent="0.2">
      <c r="U300" s="52"/>
      <c r="V300" s="52"/>
    </row>
    <row r="301" spans="1:34" ht="15.75" customHeight="1" x14ac:dyDescent="0.2">
      <c r="U301" s="52"/>
      <c r="V301" s="52"/>
    </row>
    <row r="302" spans="1:34" ht="15.75" customHeight="1" x14ac:dyDescent="0.2">
      <c r="U302" s="52"/>
      <c r="V302" s="52"/>
    </row>
    <row r="303" spans="1:34" ht="15.75" customHeight="1" x14ac:dyDescent="0.2">
      <c r="U303" s="52"/>
      <c r="V303" s="52"/>
    </row>
    <row r="304" spans="1:34" ht="15.75" customHeight="1" x14ac:dyDescent="0.2">
      <c r="U304" s="52"/>
      <c r="V304" s="52"/>
    </row>
    <row r="305" spans="21:22" ht="15.75" customHeight="1" x14ac:dyDescent="0.2">
      <c r="U305" s="52"/>
      <c r="V305" s="52"/>
    </row>
    <row r="306" spans="21:22" ht="15.75" customHeight="1" x14ac:dyDescent="0.2">
      <c r="U306" s="52"/>
      <c r="V306" s="52"/>
    </row>
    <row r="307" spans="21:22" ht="15.75" customHeight="1" x14ac:dyDescent="0.2">
      <c r="U307" s="52"/>
      <c r="V307" s="52"/>
    </row>
    <row r="308" spans="21:22" ht="15.75" customHeight="1" x14ac:dyDescent="0.2">
      <c r="U308" s="52"/>
      <c r="V308" s="52"/>
    </row>
    <row r="309" spans="21:22" ht="15.75" customHeight="1" x14ac:dyDescent="0.2">
      <c r="U309" s="52"/>
      <c r="V309" s="52"/>
    </row>
    <row r="310" spans="21:22" ht="15.75" customHeight="1" x14ac:dyDescent="0.2">
      <c r="U310" s="52"/>
      <c r="V310" s="52"/>
    </row>
    <row r="311" spans="21:22" ht="15.75" customHeight="1" x14ac:dyDescent="0.2">
      <c r="U311" s="52"/>
      <c r="V311" s="52"/>
    </row>
    <row r="312" spans="21:22" ht="15.75" customHeight="1" x14ac:dyDescent="0.2">
      <c r="U312" s="52"/>
      <c r="V312" s="52"/>
    </row>
    <row r="313" spans="21:22" ht="15.75" customHeight="1" x14ac:dyDescent="0.2">
      <c r="U313" s="52"/>
      <c r="V313" s="52"/>
    </row>
    <row r="314" spans="21:22" ht="15.75" customHeight="1" x14ac:dyDescent="0.2">
      <c r="U314" s="52"/>
      <c r="V314" s="52"/>
    </row>
    <row r="315" spans="21:22" ht="15.75" customHeight="1" x14ac:dyDescent="0.2">
      <c r="U315" s="52"/>
      <c r="V315" s="52"/>
    </row>
    <row r="316" spans="21:22" ht="15.75" customHeight="1" x14ac:dyDescent="0.2">
      <c r="U316" s="52"/>
      <c r="V316" s="52"/>
    </row>
    <row r="317" spans="21:22" ht="15.75" customHeight="1" x14ac:dyDescent="0.2">
      <c r="U317" s="52"/>
      <c r="V317" s="52"/>
    </row>
    <row r="318" spans="21:22" ht="15.75" customHeight="1" x14ac:dyDescent="0.2">
      <c r="U318" s="52"/>
      <c r="V318" s="52"/>
    </row>
    <row r="319" spans="21:22" ht="15.75" customHeight="1" x14ac:dyDescent="0.2">
      <c r="U319" s="52"/>
      <c r="V319" s="52"/>
    </row>
    <row r="320" spans="21:22" ht="15.75" customHeight="1" x14ac:dyDescent="0.2">
      <c r="U320" s="52"/>
      <c r="V320" s="52"/>
    </row>
    <row r="321" spans="21:22" ht="15.75" customHeight="1" x14ac:dyDescent="0.2">
      <c r="U321" s="52"/>
      <c r="V321" s="52"/>
    </row>
    <row r="322" spans="21:22" ht="15.75" customHeight="1" x14ac:dyDescent="0.2">
      <c r="U322" s="52"/>
      <c r="V322" s="52"/>
    </row>
    <row r="323" spans="21:22" ht="15.75" customHeight="1" x14ac:dyDescent="0.2">
      <c r="U323" s="52"/>
      <c r="V323" s="52"/>
    </row>
    <row r="324" spans="21:22" ht="15.75" customHeight="1" x14ac:dyDescent="0.2">
      <c r="U324" s="52"/>
      <c r="V324" s="52"/>
    </row>
    <row r="325" spans="21:22" ht="15.75" customHeight="1" x14ac:dyDescent="0.2">
      <c r="U325" s="52"/>
      <c r="V325" s="52"/>
    </row>
    <row r="326" spans="21:22" ht="15.75" customHeight="1" x14ac:dyDescent="0.2">
      <c r="U326" s="52"/>
      <c r="V326" s="52"/>
    </row>
    <row r="327" spans="21:22" ht="15.75" customHeight="1" x14ac:dyDescent="0.2">
      <c r="U327" s="52"/>
      <c r="V327" s="52"/>
    </row>
    <row r="328" spans="21:22" ht="15.75" customHeight="1" x14ac:dyDescent="0.2">
      <c r="U328" s="52"/>
      <c r="V328" s="52"/>
    </row>
    <row r="329" spans="21:22" ht="15.75" customHeight="1" x14ac:dyDescent="0.2">
      <c r="U329" s="52"/>
      <c r="V329" s="52"/>
    </row>
    <row r="330" spans="21:22" ht="15.75" customHeight="1" x14ac:dyDescent="0.2">
      <c r="U330" s="52"/>
      <c r="V330" s="52"/>
    </row>
    <row r="331" spans="21:22" ht="15.75" customHeight="1" x14ac:dyDescent="0.2">
      <c r="U331" s="52"/>
      <c r="V331" s="52"/>
    </row>
    <row r="332" spans="21:22" ht="15.75" customHeight="1" x14ac:dyDescent="0.2">
      <c r="U332" s="52"/>
      <c r="V332" s="52"/>
    </row>
    <row r="333" spans="21:22" ht="15.75" customHeight="1" x14ac:dyDescent="0.2">
      <c r="U333" s="52"/>
      <c r="V333" s="52"/>
    </row>
    <row r="334" spans="21:22" ht="15.75" customHeight="1" x14ac:dyDescent="0.2">
      <c r="U334" s="52"/>
      <c r="V334" s="52"/>
    </row>
    <row r="335" spans="21:22" ht="15.75" customHeight="1" x14ac:dyDescent="0.2">
      <c r="U335" s="52"/>
      <c r="V335" s="52"/>
    </row>
    <row r="336" spans="21:22" ht="15.75" customHeight="1" x14ac:dyDescent="0.2">
      <c r="U336" s="52"/>
      <c r="V336" s="52"/>
    </row>
    <row r="337" spans="21:22" ht="15.75" customHeight="1" x14ac:dyDescent="0.2">
      <c r="U337" s="52"/>
      <c r="V337" s="52"/>
    </row>
    <row r="338" spans="21:22" ht="15.75" customHeight="1" x14ac:dyDescent="0.2">
      <c r="U338" s="52"/>
      <c r="V338" s="52"/>
    </row>
    <row r="339" spans="21:22" ht="15.75" customHeight="1" x14ac:dyDescent="0.2">
      <c r="U339" s="52"/>
      <c r="V339" s="52"/>
    </row>
    <row r="340" spans="21:22" ht="15.75" customHeight="1" x14ac:dyDescent="0.2">
      <c r="U340" s="52"/>
      <c r="V340" s="52"/>
    </row>
    <row r="341" spans="21:22" ht="15.75" customHeight="1" x14ac:dyDescent="0.2">
      <c r="U341" s="52"/>
      <c r="V341" s="52"/>
    </row>
    <row r="342" spans="21:22" ht="15.75" customHeight="1" x14ac:dyDescent="0.2">
      <c r="U342" s="52"/>
      <c r="V342" s="52"/>
    </row>
    <row r="343" spans="21:22" ht="15.75" customHeight="1" x14ac:dyDescent="0.2">
      <c r="U343" s="52"/>
      <c r="V343" s="52"/>
    </row>
    <row r="344" spans="21:22" ht="15.75" customHeight="1" x14ac:dyDescent="0.2">
      <c r="U344" s="52"/>
      <c r="V344" s="52"/>
    </row>
    <row r="345" spans="21:22" ht="15.75" customHeight="1" x14ac:dyDescent="0.2">
      <c r="U345" s="52"/>
      <c r="V345" s="52"/>
    </row>
    <row r="346" spans="21:22" ht="15.75" customHeight="1" x14ac:dyDescent="0.2">
      <c r="U346" s="52"/>
      <c r="V346" s="52"/>
    </row>
    <row r="347" spans="21:22" ht="15.75" customHeight="1" x14ac:dyDescent="0.2">
      <c r="U347" s="52"/>
      <c r="V347" s="52"/>
    </row>
    <row r="348" spans="21:22" ht="15.75" customHeight="1" x14ac:dyDescent="0.2">
      <c r="U348" s="52"/>
      <c r="V348" s="52"/>
    </row>
    <row r="349" spans="21:22" ht="15.75" customHeight="1" x14ac:dyDescent="0.2">
      <c r="U349" s="52"/>
      <c r="V349" s="52"/>
    </row>
    <row r="350" spans="21:22" ht="15.75" customHeight="1" x14ac:dyDescent="0.2">
      <c r="U350" s="52"/>
      <c r="V350" s="52"/>
    </row>
    <row r="351" spans="21:22" ht="15.75" customHeight="1" x14ac:dyDescent="0.2">
      <c r="U351" s="52"/>
      <c r="V351" s="52"/>
    </row>
    <row r="352" spans="21:22" ht="15.75" customHeight="1" x14ac:dyDescent="0.2">
      <c r="U352" s="52"/>
      <c r="V352" s="52"/>
    </row>
    <row r="353" spans="21:22" ht="15.75" customHeight="1" x14ac:dyDescent="0.2">
      <c r="U353" s="52"/>
      <c r="V353" s="52"/>
    </row>
    <row r="354" spans="21:22" ht="15.75" customHeight="1" x14ac:dyDescent="0.2">
      <c r="U354" s="52"/>
      <c r="V354" s="52"/>
    </row>
    <row r="355" spans="21:22" ht="15.75" customHeight="1" x14ac:dyDescent="0.2">
      <c r="U355" s="52"/>
      <c r="V355" s="52"/>
    </row>
    <row r="356" spans="21:22" ht="15.75" customHeight="1" x14ac:dyDescent="0.2">
      <c r="U356" s="52"/>
      <c r="V356" s="52"/>
    </row>
    <row r="357" spans="21:22" ht="15.75" customHeight="1" x14ac:dyDescent="0.2">
      <c r="U357" s="52"/>
      <c r="V357" s="52"/>
    </row>
    <row r="358" spans="21:22" ht="15.75" customHeight="1" x14ac:dyDescent="0.2">
      <c r="U358" s="52"/>
      <c r="V358" s="52"/>
    </row>
    <row r="359" spans="21:22" ht="15.75" customHeight="1" x14ac:dyDescent="0.2">
      <c r="U359" s="52"/>
      <c r="V359" s="52"/>
    </row>
    <row r="360" spans="21:22" ht="15.75" customHeight="1" x14ac:dyDescent="0.2">
      <c r="U360" s="52"/>
      <c r="V360" s="52"/>
    </row>
    <row r="361" spans="21:22" ht="15.75" customHeight="1" x14ac:dyDescent="0.2">
      <c r="U361" s="52"/>
      <c r="V361" s="52"/>
    </row>
    <row r="362" spans="21:22" ht="15.75" customHeight="1" x14ac:dyDescent="0.2">
      <c r="U362" s="52"/>
      <c r="V362" s="52"/>
    </row>
    <row r="363" spans="21:22" ht="15.75" customHeight="1" x14ac:dyDescent="0.2">
      <c r="U363" s="52"/>
      <c r="V363" s="52"/>
    </row>
    <row r="364" spans="21:22" ht="15.75" customHeight="1" x14ac:dyDescent="0.2">
      <c r="U364" s="52"/>
      <c r="V364" s="52"/>
    </row>
    <row r="365" spans="21:22" ht="15.75" customHeight="1" x14ac:dyDescent="0.2">
      <c r="U365" s="52"/>
      <c r="V365" s="52"/>
    </row>
    <row r="366" spans="21:22" ht="15.75" customHeight="1" x14ac:dyDescent="0.2">
      <c r="U366" s="52"/>
      <c r="V366" s="52"/>
    </row>
    <row r="367" spans="21:22" ht="15.75" customHeight="1" x14ac:dyDescent="0.2">
      <c r="U367" s="52"/>
      <c r="V367" s="52"/>
    </row>
    <row r="368" spans="21:22" ht="15.75" customHeight="1" x14ac:dyDescent="0.2">
      <c r="U368" s="52"/>
      <c r="V368" s="52"/>
    </row>
    <row r="369" spans="21:22" ht="15.75" customHeight="1" x14ac:dyDescent="0.2">
      <c r="U369" s="52"/>
      <c r="V369" s="52"/>
    </row>
    <row r="370" spans="21:22" ht="15.75" customHeight="1" x14ac:dyDescent="0.2">
      <c r="U370" s="52"/>
      <c r="V370" s="52"/>
    </row>
    <row r="371" spans="21:22" ht="15.75" customHeight="1" x14ac:dyDescent="0.2">
      <c r="U371" s="52"/>
      <c r="V371" s="52"/>
    </row>
    <row r="372" spans="21:22" ht="15.75" customHeight="1" x14ac:dyDescent="0.2">
      <c r="U372" s="52"/>
      <c r="V372" s="52"/>
    </row>
    <row r="373" spans="21:22" ht="15.75" customHeight="1" x14ac:dyDescent="0.2">
      <c r="U373" s="52"/>
      <c r="V373" s="52"/>
    </row>
    <row r="374" spans="21:22" ht="15.75" customHeight="1" x14ac:dyDescent="0.2">
      <c r="U374" s="52"/>
      <c r="V374" s="52"/>
    </row>
    <row r="375" spans="21:22" ht="15.75" customHeight="1" x14ac:dyDescent="0.2">
      <c r="U375" s="52"/>
      <c r="V375" s="52"/>
    </row>
    <row r="376" spans="21:22" ht="15.75" customHeight="1" x14ac:dyDescent="0.2">
      <c r="U376" s="52"/>
      <c r="V376" s="52"/>
    </row>
    <row r="377" spans="21:22" ht="15.75" customHeight="1" x14ac:dyDescent="0.2">
      <c r="U377" s="52"/>
      <c r="V377" s="52"/>
    </row>
    <row r="378" spans="21:22" ht="15.75" customHeight="1" x14ac:dyDescent="0.2">
      <c r="U378" s="52"/>
      <c r="V378" s="52"/>
    </row>
    <row r="379" spans="21:22" ht="15.75" customHeight="1" x14ac:dyDescent="0.2">
      <c r="U379" s="52"/>
      <c r="V379" s="52"/>
    </row>
    <row r="380" spans="21:22" ht="15.75" customHeight="1" x14ac:dyDescent="0.2">
      <c r="U380" s="52"/>
      <c r="V380" s="52"/>
    </row>
    <row r="381" spans="21:22" ht="15.75" customHeight="1" x14ac:dyDescent="0.2">
      <c r="U381" s="52"/>
      <c r="V381" s="52"/>
    </row>
    <row r="382" spans="21:22" ht="15.75" customHeight="1" x14ac:dyDescent="0.2">
      <c r="U382" s="52"/>
      <c r="V382" s="52"/>
    </row>
    <row r="383" spans="21:22" ht="15.75" customHeight="1" x14ac:dyDescent="0.2">
      <c r="U383" s="52"/>
      <c r="V383" s="52"/>
    </row>
    <row r="384" spans="21:22" ht="15.75" customHeight="1" x14ac:dyDescent="0.2">
      <c r="U384" s="52"/>
      <c r="V384" s="52"/>
    </row>
    <row r="385" spans="21:22" ht="15.75" customHeight="1" x14ac:dyDescent="0.2">
      <c r="U385" s="52"/>
      <c r="V385" s="52"/>
    </row>
    <row r="386" spans="21:22" ht="15.75" customHeight="1" x14ac:dyDescent="0.2">
      <c r="U386" s="52"/>
      <c r="V386" s="52"/>
    </row>
    <row r="387" spans="21:22" ht="15.75" customHeight="1" x14ac:dyDescent="0.2">
      <c r="U387" s="52"/>
      <c r="V387" s="52"/>
    </row>
    <row r="388" spans="21:22" ht="15.75" customHeight="1" x14ac:dyDescent="0.2">
      <c r="U388" s="52"/>
      <c r="V388" s="52"/>
    </row>
    <row r="389" spans="21:22" ht="15.75" customHeight="1" x14ac:dyDescent="0.2">
      <c r="U389" s="52"/>
      <c r="V389" s="52"/>
    </row>
    <row r="390" spans="21:22" ht="15.75" customHeight="1" x14ac:dyDescent="0.2">
      <c r="U390" s="52"/>
      <c r="V390" s="52"/>
    </row>
    <row r="391" spans="21:22" ht="15.75" customHeight="1" x14ac:dyDescent="0.2">
      <c r="U391" s="52"/>
      <c r="V391" s="52"/>
    </row>
    <row r="392" spans="21:22" ht="15.75" customHeight="1" x14ac:dyDescent="0.2">
      <c r="U392" s="52"/>
      <c r="V392" s="52"/>
    </row>
    <row r="393" spans="21:22" ht="15.75" customHeight="1" x14ac:dyDescent="0.2">
      <c r="U393" s="52"/>
      <c r="V393" s="52"/>
    </row>
    <row r="394" spans="21:22" ht="15.75" customHeight="1" x14ac:dyDescent="0.2">
      <c r="U394" s="52"/>
      <c r="V394" s="52"/>
    </row>
    <row r="395" spans="21:22" ht="15.75" customHeight="1" x14ac:dyDescent="0.2">
      <c r="U395" s="52"/>
      <c r="V395" s="52"/>
    </row>
    <row r="396" spans="21:22" ht="15.75" customHeight="1" x14ac:dyDescent="0.2">
      <c r="U396" s="52"/>
      <c r="V396" s="52"/>
    </row>
    <row r="397" spans="21:22" ht="15.75" customHeight="1" x14ac:dyDescent="0.2">
      <c r="U397" s="52"/>
      <c r="V397" s="52"/>
    </row>
    <row r="398" spans="21:22" ht="15.75" customHeight="1" x14ac:dyDescent="0.2">
      <c r="U398" s="52"/>
      <c r="V398" s="52"/>
    </row>
    <row r="399" spans="21:22" ht="15.75" customHeight="1" x14ac:dyDescent="0.2">
      <c r="U399" s="52"/>
      <c r="V399" s="52"/>
    </row>
    <row r="400" spans="21:22" ht="15.75" customHeight="1" x14ac:dyDescent="0.2">
      <c r="U400" s="52"/>
      <c r="V400" s="52"/>
    </row>
    <row r="401" spans="21:22" ht="15.75" customHeight="1" x14ac:dyDescent="0.2">
      <c r="U401" s="52"/>
      <c r="V401" s="52"/>
    </row>
    <row r="402" spans="21:22" ht="15.75" customHeight="1" x14ac:dyDescent="0.2">
      <c r="U402" s="52"/>
      <c r="V402" s="52"/>
    </row>
    <row r="403" spans="21:22" ht="15.75" customHeight="1" x14ac:dyDescent="0.2">
      <c r="U403" s="52"/>
      <c r="V403" s="52"/>
    </row>
    <row r="404" spans="21:22" ht="15.75" customHeight="1" x14ac:dyDescent="0.2">
      <c r="U404" s="52"/>
      <c r="V404" s="52"/>
    </row>
    <row r="405" spans="21:22" ht="15.75" customHeight="1" x14ac:dyDescent="0.2">
      <c r="U405" s="52"/>
      <c r="V405" s="52"/>
    </row>
    <row r="406" spans="21:22" ht="15.75" customHeight="1" x14ac:dyDescent="0.2">
      <c r="U406" s="52"/>
      <c r="V406" s="52"/>
    </row>
    <row r="407" spans="21:22" ht="15.75" customHeight="1" x14ac:dyDescent="0.2">
      <c r="U407" s="52"/>
      <c r="V407" s="52"/>
    </row>
    <row r="408" spans="21:22" ht="15.75" customHeight="1" x14ac:dyDescent="0.2">
      <c r="U408" s="52"/>
      <c r="V408" s="52"/>
    </row>
    <row r="409" spans="21:22" ht="15.75" customHeight="1" x14ac:dyDescent="0.2">
      <c r="U409" s="52"/>
      <c r="V409" s="52"/>
    </row>
    <row r="410" spans="21:22" ht="15.75" customHeight="1" x14ac:dyDescent="0.2">
      <c r="U410" s="52"/>
      <c r="V410" s="52"/>
    </row>
    <row r="411" spans="21:22" ht="15.75" customHeight="1" x14ac:dyDescent="0.2">
      <c r="U411" s="52"/>
      <c r="V411" s="52"/>
    </row>
    <row r="412" spans="21:22" ht="15.75" customHeight="1" x14ac:dyDescent="0.2">
      <c r="U412" s="52"/>
      <c r="V412" s="52"/>
    </row>
    <row r="413" spans="21:22" ht="15.75" customHeight="1" x14ac:dyDescent="0.2">
      <c r="U413" s="52"/>
      <c r="V413" s="52"/>
    </row>
    <row r="414" spans="21:22" ht="15.75" customHeight="1" x14ac:dyDescent="0.2">
      <c r="U414" s="52"/>
      <c r="V414" s="52"/>
    </row>
    <row r="415" spans="21:22" ht="15.75" customHeight="1" x14ac:dyDescent="0.2">
      <c r="U415" s="52"/>
      <c r="V415" s="52"/>
    </row>
    <row r="416" spans="21:22" ht="15.75" customHeight="1" x14ac:dyDescent="0.2">
      <c r="U416" s="52"/>
      <c r="V416" s="52"/>
    </row>
    <row r="417" spans="21:22" ht="15.75" customHeight="1" x14ac:dyDescent="0.2">
      <c r="U417" s="52"/>
      <c r="V417" s="52"/>
    </row>
    <row r="418" spans="21:22" ht="15.75" customHeight="1" x14ac:dyDescent="0.2">
      <c r="U418" s="52"/>
      <c r="V418" s="52"/>
    </row>
    <row r="419" spans="21:22" ht="15.75" customHeight="1" x14ac:dyDescent="0.2">
      <c r="U419" s="52"/>
      <c r="V419" s="52"/>
    </row>
    <row r="420" spans="21:22" ht="15.75" customHeight="1" x14ac:dyDescent="0.2">
      <c r="U420" s="52"/>
      <c r="V420" s="52"/>
    </row>
    <row r="421" spans="21:22" ht="15.75" customHeight="1" x14ac:dyDescent="0.2">
      <c r="U421" s="52"/>
      <c r="V421" s="52"/>
    </row>
    <row r="422" spans="21:22" ht="15.75" customHeight="1" x14ac:dyDescent="0.2">
      <c r="U422" s="52"/>
      <c r="V422" s="52"/>
    </row>
    <row r="423" spans="21:22" ht="15.75" customHeight="1" x14ac:dyDescent="0.2">
      <c r="U423" s="52"/>
      <c r="V423" s="52"/>
    </row>
    <row r="424" spans="21:22" ht="15.75" customHeight="1" x14ac:dyDescent="0.2">
      <c r="U424" s="52"/>
      <c r="V424" s="52"/>
    </row>
    <row r="425" spans="21:22" ht="15.75" customHeight="1" x14ac:dyDescent="0.2">
      <c r="U425" s="52"/>
      <c r="V425" s="52"/>
    </row>
    <row r="426" spans="21:22" ht="15.75" customHeight="1" x14ac:dyDescent="0.2">
      <c r="U426" s="52"/>
      <c r="V426" s="52"/>
    </row>
    <row r="427" spans="21:22" ht="15.75" customHeight="1" x14ac:dyDescent="0.2">
      <c r="U427" s="52"/>
      <c r="V427" s="52"/>
    </row>
    <row r="428" spans="21:22" ht="15.75" customHeight="1" x14ac:dyDescent="0.2">
      <c r="U428" s="52"/>
      <c r="V428" s="52"/>
    </row>
    <row r="429" spans="21:22" ht="15.75" customHeight="1" x14ac:dyDescent="0.2">
      <c r="U429" s="52"/>
      <c r="V429" s="52"/>
    </row>
    <row r="430" spans="21:22" ht="15.75" customHeight="1" x14ac:dyDescent="0.2">
      <c r="U430" s="52"/>
      <c r="V430" s="52"/>
    </row>
    <row r="431" spans="21:22" ht="15.75" customHeight="1" x14ac:dyDescent="0.2">
      <c r="U431" s="52"/>
      <c r="V431" s="52"/>
    </row>
    <row r="432" spans="21:22" ht="15.75" customHeight="1" x14ac:dyDescent="0.2">
      <c r="U432" s="52"/>
      <c r="V432" s="52"/>
    </row>
    <row r="433" spans="21:22" ht="15.75" customHeight="1" x14ac:dyDescent="0.2">
      <c r="U433" s="52"/>
      <c r="V433" s="52"/>
    </row>
    <row r="434" spans="21:22" ht="15.75" customHeight="1" x14ac:dyDescent="0.2">
      <c r="U434" s="52"/>
      <c r="V434" s="52"/>
    </row>
    <row r="435" spans="21:22" ht="15.75" customHeight="1" x14ac:dyDescent="0.2">
      <c r="U435" s="52"/>
      <c r="V435" s="52"/>
    </row>
    <row r="436" spans="21:22" ht="15.75" customHeight="1" x14ac:dyDescent="0.2">
      <c r="U436" s="52"/>
      <c r="V436" s="52"/>
    </row>
    <row r="437" spans="21:22" ht="15.75" customHeight="1" x14ac:dyDescent="0.2">
      <c r="U437" s="52"/>
      <c r="V437" s="52"/>
    </row>
    <row r="438" spans="21:22" ht="15.75" customHeight="1" x14ac:dyDescent="0.2">
      <c r="U438" s="52"/>
      <c r="V438" s="52"/>
    </row>
    <row r="439" spans="21:22" ht="15.75" customHeight="1" x14ac:dyDescent="0.2">
      <c r="U439" s="52"/>
      <c r="V439" s="52"/>
    </row>
    <row r="440" spans="21:22" ht="15.75" customHeight="1" x14ac:dyDescent="0.2">
      <c r="U440" s="52"/>
      <c r="V440" s="52"/>
    </row>
    <row r="441" spans="21:22" ht="15.75" customHeight="1" x14ac:dyDescent="0.2">
      <c r="U441" s="52"/>
      <c r="V441" s="52"/>
    </row>
    <row r="442" spans="21:22" ht="15.75" customHeight="1" x14ac:dyDescent="0.2">
      <c r="U442" s="52"/>
      <c r="V442" s="52"/>
    </row>
    <row r="443" spans="21:22" ht="15.75" customHeight="1" x14ac:dyDescent="0.2">
      <c r="U443" s="52"/>
      <c r="V443" s="52"/>
    </row>
    <row r="444" spans="21:22" ht="15.75" customHeight="1" x14ac:dyDescent="0.2">
      <c r="U444" s="52"/>
      <c r="V444" s="52"/>
    </row>
    <row r="445" spans="21:22" ht="15.75" customHeight="1" x14ac:dyDescent="0.2">
      <c r="U445" s="52"/>
      <c r="V445" s="52"/>
    </row>
    <row r="446" spans="21:22" ht="15.75" customHeight="1" x14ac:dyDescent="0.2">
      <c r="U446" s="52"/>
      <c r="V446" s="52"/>
    </row>
    <row r="447" spans="21:22" ht="15.75" customHeight="1" x14ac:dyDescent="0.2">
      <c r="U447" s="52"/>
      <c r="V447" s="52"/>
    </row>
    <row r="448" spans="21:22" ht="15.75" customHeight="1" x14ac:dyDescent="0.2">
      <c r="U448" s="52"/>
      <c r="V448" s="52"/>
    </row>
    <row r="449" spans="21:22" ht="15.75" customHeight="1" x14ac:dyDescent="0.2">
      <c r="U449" s="52"/>
      <c r="V449" s="52"/>
    </row>
    <row r="450" spans="21:22" ht="15.75" customHeight="1" x14ac:dyDescent="0.2">
      <c r="U450" s="52"/>
      <c r="V450" s="52"/>
    </row>
    <row r="451" spans="21:22" ht="15.75" customHeight="1" x14ac:dyDescent="0.2">
      <c r="U451" s="52"/>
      <c r="V451" s="52"/>
    </row>
    <row r="452" spans="21:22" ht="15.75" customHeight="1" x14ac:dyDescent="0.2">
      <c r="U452" s="52"/>
      <c r="V452" s="52"/>
    </row>
    <row r="453" spans="21:22" ht="15.75" customHeight="1" x14ac:dyDescent="0.2">
      <c r="U453" s="52"/>
      <c r="V453" s="52"/>
    </row>
    <row r="454" spans="21:22" ht="15.75" customHeight="1" x14ac:dyDescent="0.2">
      <c r="U454" s="52"/>
      <c r="V454" s="52"/>
    </row>
    <row r="455" spans="21:22" ht="15.75" customHeight="1" x14ac:dyDescent="0.2">
      <c r="U455" s="52"/>
      <c r="V455" s="52"/>
    </row>
    <row r="456" spans="21:22" ht="15.75" customHeight="1" x14ac:dyDescent="0.2">
      <c r="U456" s="52"/>
      <c r="V456" s="52"/>
    </row>
    <row r="457" spans="21:22" ht="15.75" customHeight="1" x14ac:dyDescent="0.2">
      <c r="U457" s="52"/>
      <c r="V457" s="52"/>
    </row>
    <row r="458" spans="21:22" ht="15.75" customHeight="1" x14ac:dyDescent="0.2">
      <c r="U458" s="52"/>
      <c r="V458" s="52"/>
    </row>
    <row r="459" spans="21:22" ht="15.75" customHeight="1" x14ac:dyDescent="0.2">
      <c r="U459" s="52"/>
      <c r="V459" s="52"/>
    </row>
    <row r="460" spans="21:22" ht="15.75" customHeight="1" x14ac:dyDescent="0.2">
      <c r="U460" s="52"/>
      <c r="V460" s="52"/>
    </row>
    <row r="461" spans="21:22" ht="15.75" customHeight="1" x14ac:dyDescent="0.2">
      <c r="U461" s="52"/>
      <c r="V461" s="52"/>
    </row>
    <row r="462" spans="21:22" ht="15.75" customHeight="1" x14ac:dyDescent="0.2">
      <c r="U462" s="52"/>
      <c r="V462" s="52"/>
    </row>
    <row r="463" spans="21:22" ht="15.75" customHeight="1" x14ac:dyDescent="0.2">
      <c r="U463" s="52"/>
      <c r="V463" s="52"/>
    </row>
    <row r="464" spans="21:22" ht="15.75" customHeight="1" x14ac:dyDescent="0.2">
      <c r="U464" s="52"/>
      <c r="V464" s="52"/>
    </row>
    <row r="465" spans="21:22" ht="15.75" customHeight="1" x14ac:dyDescent="0.2">
      <c r="U465" s="52"/>
      <c r="V465" s="52"/>
    </row>
    <row r="466" spans="21:22" ht="15.75" customHeight="1" x14ac:dyDescent="0.2">
      <c r="U466" s="52"/>
      <c r="V466" s="52"/>
    </row>
    <row r="467" spans="21:22" ht="15.75" customHeight="1" x14ac:dyDescent="0.2">
      <c r="U467" s="52"/>
      <c r="V467" s="52"/>
    </row>
    <row r="468" spans="21:22" ht="15.75" customHeight="1" x14ac:dyDescent="0.2">
      <c r="U468" s="52"/>
      <c r="V468" s="52"/>
    </row>
    <row r="469" spans="21:22" ht="15.75" customHeight="1" x14ac:dyDescent="0.2">
      <c r="U469" s="52"/>
      <c r="V469" s="52"/>
    </row>
    <row r="470" spans="21:22" ht="15.75" customHeight="1" x14ac:dyDescent="0.2">
      <c r="U470" s="52"/>
      <c r="V470" s="52"/>
    </row>
    <row r="471" spans="21:22" ht="15.75" customHeight="1" x14ac:dyDescent="0.2">
      <c r="U471" s="52"/>
      <c r="V471" s="52"/>
    </row>
    <row r="472" spans="21:22" ht="15.75" customHeight="1" x14ac:dyDescent="0.2">
      <c r="U472" s="52"/>
      <c r="V472" s="52"/>
    </row>
    <row r="473" spans="21:22" ht="15.75" customHeight="1" x14ac:dyDescent="0.2">
      <c r="U473" s="52"/>
      <c r="V473" s="52"/>
    </row>
    <row r="474" spans="21:22" ht="15.75" customHeight="1" x14ac:dyDescent="0.2">
      <c r="U474" s="52"/>
      <c r="V474" s="52"/>
    </row>
    <row r="475" spans="21:22" ht="15.75" customHeight="1" x14ac:dyDescent="0.2">
      <c r="U475" s="52"/>
      <c r="V475" s="52"/>
    </row>
    <row r="476" spans="21:22" ht="15.75" customHeight="1" x14ac:dyDescent="0.2">
      <c r="U476" s="52"/>
      <c r="V476" s="52"/>
    </row>
    <row r="477" spans="21:22" ht="15.75" customHeight="1" x14ac:dyDescent="0.2">
      <c r="U477" s="52"/>
      <c r="V477" s="52"/>
    </row>
    <row r="478" spans="21:22" ht="15.75" customHeight="1" x14ac:dyDescent="0.2">
      <c r="U478" s="52"/>
      <c r="V478" s="52"/>
    </row>
    <row r="479" spans="21:22" ht="15.75" customHeight="1" x14ac:dyDescent="0.2">
      <c r="U479" s="52"/>
      <c r="V479" s="52"/>
    </row>
    <row r="480" spans="21:22" ht="15.75" customHeight="1" x14ac:dyDescent="0.2">
      <c r="U480" s="52"/>
      <c r="V480" s="52"/>
    </row>
    <row r="481" spans="21:22" ht="15.75" customHeight="1" x14ac:dyDescent="0.2">
      <c r="U481" s="52"/>
      <c r="V481" s="52"/>
    </row>
    <row r="482" spans="21:22" ht="15.75" customHeight="1" x14ac:dyDescent="0.2">
      <c r="U482" s="52"/>
      <c r="V482" s="52"/>
    </row>
    <row r="483" spans="21:22" ht="15.75" customHeight="1" x14ac:dyDescent="0.2">
      <c r="U483" s="52"/>
      <c r="V483" s="52"/>
    </row>
    <row r="484" spans="21:22" ht="15.75" customHeight="1" x14ac:dyDescent="0.2">
      <c r="U484" s="52"/>
      <c r="V484" s="52"/>
    </row>
    <row r="485" spans="21:22" ht="15.75" customHeight="1" x14ac:dyDescent="0.2">
      <c r="U485" s="52"/>
      <c r="V485" s="52"/>
    </row>
    <row r="486" spans="21:22" ht="15.75" customHeight="1" x14ac:dyDescent="0.2">
      <c r="U486" s="52"/>
      <c r="V486" s="52"/>
    </row>
    <row r="487" spans="21:22" ht="15.75" customHeight="1" x14ac:dyDescent="0.2">
      <c r="U487" s="52"/>
      <c r="V487" s="52"/>
    </row>
    <row r="488" spans="21:22" ht="15.75" customHeight="1" x14ac:dyDescent="0.2">
      <c r="U488" s="52"/>
      <c r="V488" s="52"/>
    </row>
    <row r="489" spans="21:22" ht="15.75" customHeight="1" x14ac:dyDescent="0.2">
      <c r="U489" s="52"/>
      <c r="V489" s="52"/>
    </row>
    <row r="490" spans="21:22" ht="15.75" customHeight="1" x14ac:dyDescent="0.2">
      <c r="U490" s="52"/>
      <c r="V490" s="52"/>
    </row>
    <row r="491" spans="21:22" ht="15.75" customHeight="1" x14ac:dyDescent="0.2">
      <c r="U491" s="52"/>
      <c r="V491" s="52"/>
    </row>
    <row r="492" spans="21:22" ht="15.75" customHeight="1" x14ac:dyDescent="0.2">
      <c r="U492" s="52"/>
      <c r="V492" s="52"/>
    </row>
    <row r="493" spans="21:22" ht="15.75" customHeight="1" x14ac:dyDescent="0.2">
      <c r="U493" s="52"/>
      <c r="V493" s="52"/>
    </row>
    <row r="494" spans="21:22" ht="15.75" customHeight="1" x14ac:dyDescent="0.2">
      <c r="U494" s="52"/>
      <c r="V494" s="52"/>
    </row>
    <row r="495" spans="21:22" ht="15.75" customHeight="1" x14ac:dyDescent="0.2">
      <c r="U495" s="52"/>
      <c r="V495" s="52"/>
    </row>
    <row r="496" spans="21:22" ht="15.75" customHeight="1" x14ac:dyDescent="0.2">
      <c r="U496" s="52"/>
      <c r="V496" s="52"/>
    </row>
    <row r="497" spans="21:22" ht="15.75" customHeight="1" x14ac:dyDescent="0.2">
      <c r="U497" s="52"/>
      <c r="V497" s="52"/>
    </row>
    <row r="498" spans="21:22" ht="15.75" customHeight="1" x14ac:dyDescent="0.2">
      <c r="U498" s="52"/>
      <c r="V498" s="52"/>
    </row>
    <row r="499" spans="21:22" ht="15.75" customHeight="1" x14ac:dyDescent="0.2">
      <c r="U499" s="52"/>
      <c r="V499" s="52"/>
    </row>
    <row r="500" spans="21:22" ht="15.75" customHeight="1" x14ac:dyDescent="0.2">
      <c r="U500" s="52"/>
      <c r="V500" s="52"/>
    </row>
    <row r="501" spans="21:22" ht="15.75" customHeight="1" x14ac:dyDescent="0.2">
      <c r="U501" s="52"/>
      <c r="V501" s="52"/>
    </row>
    <row r="502" spans="21:22" ht="15.75" customHeight="1" x14ac:dyDescent="0.2">
      <c r="U502" s="52"/>
      <c r="V502" s="52"/>
    </row>
    <row r="503" spans="21:22" ht="15.75" customHeight="1" x14ac:dyDescent="0.2">
      <c r="U503" s="52"/>
      <c r="V503" s="52"/>
    </row>
    <row r="504" spans="21:22" ht="15.75" customHeight="1" x14ac:dyDescent="0.2">
      <c r="U504" s="52"/>
      <c r="V504" s="52"/>
    </row>
    <row r="505" spans="21:22" ht="15.75" customHeight="1" x14ac:dyDescent="0.2">
      <c r="U505" s="52"/>
      <c r="V505" s="52"/>
    </row>
    <row r="506" spans="21:22" ht="15.75" customHeight="1" x14ac:dyDescent="0.2">
      <c r="U506" s="52"/>
      <c r="V506" s="52"/>
    </row>
    <row r="507" spans="21:22" ht="15.75" customHeight="1" x14ac:dyDescent="0.2">
      <c r="U507" s="52"/>
      <c r="V507" s="52"/>
    </row>
    <row r="508" spans="21:22" ht="15.75" customHeight="1" x14ac:dyDescent="0.2">
      <c r="U508" s="52"/>
      <c r="V508" s="52"/>
    </row>
    <row r="509" spans="21:22" ht="15.75" customHeight="1" x14ac:dyDescent="0.2">
      <c r="U509" s="52"/>
      <c r="V509" s="52"/>
    </row>
    <row r="510" spans="21:22" ht="15.75" customHeight="1" x14ac:dyDescent="0.2">
      <c r="U510" s="52"/>
      <c r="V510" s="52"/>
    </row>
    <row r="511" spans="21:22" ht="15.75" customHeight="1" x14ac:dyDescent="0.2">
      <c r="U511" s="52"/>
      <c r="V511" s="52"/>
    </row>
    <row r="512" spans="21:22" ht="15.75" customHeight="1" x14ac:dyDescent="0.2">
      <c r="U512" s="52"/>
      <c r="V512" s="52"/>
    </row>
    <row r="513" spans="21:22" ht="15.75" customHeight="1" x14ac:dyDescent="0.2">
      <c r="U513" s="52"/>
      <c r="V513" s="52"/>
    </row>
    <row r="514" spans="21:22" ht="15.75" customHeight="1" x14ac:dyDescent="0.2">
      <c r="U514" s="52"/>
      <c r="V514" s="52"/>
    </row>
    <row r="515" spans="21:22" ht="15.75" customHeight="1" x14ac:dyDescent="0.2">
      <c r="U515" s="52"/>
      <c r="V515" s="52"/>
    </row>
    <row r="516" spans="21:22" ht="15.75" customHeight="1" x14ac:dyDescent="0.2">
      <c r="U516" s="52"/>
      <c r="V516" s="52"/>
    </row>
    <row r="517" spans="21:22" ht="15.75" customHeight="1" x14ac:dyDescent="0.2">
      <c r="U517" s="52"/>
      <c r="V517" s="52"/>
    </row>
    <row r="518" spans="21:22" ht="15.75" customHeight="1" x14ac:dyDescent="0.2">
      <c r="U518" s="52"/>
      <c r="V518" s="52"/>
    </row>
    <row r="519" spans="21:22" ht="15.75" customHeight="1" x14ac:dyDescent="0.2">
      <c r="U519" s="52"/>
      <c r="V519" s="52"/>
    </row>
    <row r="520" spans="21:22" ht="15.75" customHeight="1" x14ac:dyDescent="0.2">
      <c r="U520" s="52"/>
      <c r="V520" s="52"/>
    </row>
    <row r="521" spans="21:22" ht="15.75" customHeight="1" x14ac:dyDescent="0.2">
      <c r="U521" s="52"/>
      <c r="V521" s="52"/>
    </row>
    <row r="522" spans="21:22" ht="15.75" customHeight="1" x14ac:dyDescent="0.2">
      <c r="U522" s="52"/>
      <c r="V522" s="52"/>
    </row>
    <row r="523" spans="21:22" ht="15.75" customHeight="1" x14ac:dyDescent="0.2">
      <c r="U523" s="52"/>
      <c r="V523" s="52"/>
    </row>
    <row r="524" spans="21:22" ht="15.75" customHeight="1" x14ac:dyDescent="0.2">
      <c r="U524" s="52"/>
      <c r="V524" s="52"/>
    </row>
    <row r="525" spans="21:22" ht="15.75" customHeight="1" x14ac:dyDescent="0.2">
      <c r="U525" s="52"/>
      <c r="V525" s="52"/>
    </row>
    <row r="526" spans="21:22" ht="15.75" customHeight="1" x14ac:dyDescent="0.2">
      <c r="U526" s="52"/>
      <c r="V526" s="52"/>
    </row>
    <row r="527" spans="21:22" ht="15.75" customHeight="1" x14ac:dyDescent="0.2">
      <c r="U527" s="52"/>
      <c r="V527" s="52"/>
    </row>
    <row r="528" spans="21:22" ht="15.75" customHeight="1" x14ac:dyDescent="0.2">
      <c r="U528" s="52"/>
      <c r="V528" s="52"/>
    </row>
    <row r="529" spans="21:22" ht="15.75" customHeight="1" x14ac:dyDescent="0.2">
      <c r="U529" s="52"/>
      <c r="V529" s="52"/>
    </row>
    <row r="530" spans="21:22" ht="15.75" customHeight="1" x14ac:dyDescent="0.2">
      <c r="U530" s="52"/>
      <c r="V530" s="52"/>
    </row>
    <row r="531" spans="21:22" ht="15.75" customHeight="1" x14ac:dyDescent="0.2">
      <c r="U531" s="52"/>
      <c r="V531" s="52"/>
    </row>
    <row r="532" spans="21:22" ht="15.75" customHeight="1" x14ac:dyDescent="0.2">
      <c r="U532" s="52"/>
      <c r="V532" s="52"/>
    </row>
    <row r="533" spans="21:22" ht="15.75" customHeight="1" x14ac:dyDescent="0.2">
      <c r="U533" s="52"/>
      <c r="V533" s="52"/>
    </row>
    <row r="534" spans="21:22" ht="15.75" customHeight="1" x14ac:dyDescent="0.2">
      <c r="U534" s="52"/>
      <c r="V534" s="52"/>
    </row>
    <row r="535" spans="21:22" ht="15.75" customHeight="1" x14ac:dyDescent="0.2">
      <c r="U535" s="52"/>
      <c r="V535" s="52"/>
    </row>
    <row r="536" spans="21:22" ht="15.75" customHeight="1" x14ac:dyDescent="0.2">
      <c r="U536" s="52"/>
      <c r="V536" s="52"/>
    </row>
    <row r="537" spans="21:22" ht="15.75" customHeight="1" x14ac:dyDescent="0.2">
      <c r="U537" s="52"/>
      <c r="V537" s="52"/>
    </row>
    <row r="538" spans="21:22" ht="15.75" customHeight="1" x14ac:dyDescent="0.2">
      <c r="U538" s="52"/>
      <c r="V538" s="52"/>
    </row>
    <row r="539" spans="21:22" ht="15.75" customHeight="1" x14ac:dyDescent="0.2">
      <c r="U539" s="52"/>
      <c r="V539" s="52"/>
    </row>
    <row r="540" spans="21:22" ht="15.75" customHeight="1" x14ac:dyDescent="0.2">
      <c r="U540" s="52"/>
      <c r="V540" s="52"/>
    </row>
    <row r="541" spans="21:22" ht="15.75" customHeight="1" x14ac:dyDescent="0.2">
      <c r="U541" s="52"/>
      <c r="V541" s="52"/>
    </row>
    <row r="542" spans="21:22" ht="15.75" customHeight="1" x14ac:dyDescent="0.2">
      <c r="U542" s="52"/>
      <c r="V542" s="52"/>
    </row>
    <row r="543" spans="21:22" ht="15.75" customHeight="1" x14ac:dyDescent="0.2">
      <c r="U543" s="52"/>
      <c r="V543" s="52"/>
    </row>
    <row r="544" spans="21:22" ht="15.75" customHeight="1" x14ac:dyDescent="0.2">
      <c r="U544" s="52"/>
      <c r="V544" s="52"/>
    </row>
    <row r="545" spans="21:22" ht="15.75" customHeight="1" x14ac:dyDescent="0.2">
      <c r="U545" s="52"/>
      <c r="V545" s="52"/>
    </row>
    <row r="546" spans="21:22" ht="15.75" customHeight="1" x14ac:dyDescent="0.2">
      <c r="U546" s="52"/>
      <c r="V546" s="52"/>
    </row>
    <row r="547" spans="21:22" ht="15.75" customHeight="1" x14ac:dyDescent="0.2">
      <c r="U547" s="52"/>
      <c r="V547" s="52"/>
    </row>
    <row r="548" spans="21:22" ht="15.75" customHeight="1" x14ac:dyDescent="0.2">
      <c r="U548" s="52"/>
      <c r="V548" s="52"/>
    </row>
    <row r="549" spans="21:22" ht="15.75" customHeight="1" x14ac:dyDescent="0.2">
      <c r="U549" s="52"/>
      <c r="V549" s="52"/>
    </row>
    <row r="550" spans="21:22" ht="15.75" customHeight="1" x14ac:dyDescent="0.2">
      <c r="U550" s="52"/>
      <c r="V550" s="52"/>
    </row>
    <row r="551" spans="21:22" ht="15.75" customHeight="1" x14ac:dyDescent="0.2">
      <c r="U551" s="52"/>
      <c r="V551" s="52"/>
    </row>
    <row r="552" spans="21:22" ht="15.75" customHeight="1" x14ac:dyDescent="0.2">
      <c r="U552" s="52"/>
      <c r="V552" s="52"/>
    </row>
    <row r="553" spans="21:22" ht="15.75" customHeight="1" x14ac:dyDescent="0.2">
      <c r="U553" s="52"/>
      <c r="V553" s="52"/>
    </row>
    <row r="554" spans="21:22" ht="15.75" customHeight="1" x14ac:dyDescent="0.2">
      <c r="U554" s="52"/>
      <c r="V554" s="52"/>
    </row>
    <row r="555" spans="21:22" ht="15.75" customHeight="1" x14ac:dyDescent="0.2">
      <c r="U555" s="52"/>
      <c r="V555" s="52"/>
    </row>
    <row r="556" spans="21:22" ht="15.75" customHeight="1" x14ac:dyDescent="0.2">
      <c r="U556" s="52"/>
      <c r="V556" s="52"/>
    </row>
    <row r="557" spans="21:22" ht="15.75" customHeight="1" x14ac:dyDescent="0.2">
      <c r="U557" s="52"/>
      <c r="V557" s="52"/>
    </row>
    <row r="558" spans="21:22" ht="15.75" customHeight="1" x14ac:dyDescent="0.2">
      <c r="U558" s="52"/>
      <c r="V558" s="52"/>
    </row>
    <row r="559" spans="21:22" ht="15.75" customHeight="1" x14ac:dyDescent="0.2">
      <c r="U559" s="52"/>
      <c r="V559" s="52"/>
    </row>
    <row r="560" spans="21:22" ht="15.75" customHeight="1" x14ac:dyDescent="0.2">
      <c r="U560" s="52"/>
      <c r="V560" s="52"/>
    </row>
    <row r="561" spans="21:22" ht="15.75" customHeight="1" x14ac:dyDescent="0.2">
      <c r="U561" s="52"/>
      <c r="V561" s="52"/>
    </row>
    <row r="562" spans="21:22" ht="15.75" customHeight="1" x14ac:dyDescent="0.2">
      <c r="U562" s="52"/>
      <c r="V562" s="52"/>
    </row>
    <row r="563" spans="21:22" ht="15.75" customHeight="1" x14ac:dyDescent="0.2">
      <c r="U563" s="52"/>
      <c r="V563" s="52"/>
    </row>
    <row r="564" spans="21:22" ht="15.75" customHeight="1" x14ac:dyDescent="0.2">
      <c r="U564" s="52"/>
      <c r="V564" s="52"/>
    </row>
    <row r="565" spans="21:22" ht="15.75" customHeight="1" x14ac:dyDescent="0.2">
      <c r="U565" s="52"/>
      <c r="V565" s="52"/>
    </row>
    <row r="566" spans="21:22" ht="15.75" customHeight="1" x14ac:dyDescent="0.2">
      <c r="U566" s="52"/>
      <c r="V566" s="52"/>
    </row>
    <row r="567" spans="21:22" ht="15.75" customHeight="1" x14ac:dyDescent="0.2">
      <c r="U567" s="52"/>
      <c r="V567" s="52"/>
    </row>
    <row r="568" spans="21:22" ht="15.75" customHeight="1" x14ac:dyDescent="0.2">
      <c r="U568" s="52"/>
      <c r="V568" s="52"/>
    </row>
    <row r="569" spans="21:22" ht="15.75" customHeight="1" x14ac:dyDescent="0.2">
      <c r="U569" s="52"/>
      <c r="V569" s="52"/>
    </row>
    <row r="570" spans="21:22" ht="15.75" customHeight="1" x14ac:dyDescent="0.2">
      <c r="U570" s="52"/>
      <c r="V570" s="52"/>
    </row>
    <row r="571" spans="21:22" ht="15.75" customHeight="1" x14ac:dyDescent="0.2">
      <c r="U571" s="52"/>
      <c r="V571" s="52"/>
    </row>
    <row r="572" spans="21:22" ht="15.75" customHeight="1" x14ac:dyDescent="0.2">
      <c r="U572" s="52"/>
      <c r="V572" s="52"/>
    </row>
    <row r="573" spans="21:22" ht="15.75" customHeight="1" x14ac:dyDescent="0.2">
      <c r="U573" s="52"/>
      <c r="V573" s="52"/>
    </row>
    <row r="574" spans="21:22" ht="15.75" customHeight="1" x14ac:dyDescent="0.2">
      <c r="U574" s="52"/>
      <c r="V574" s="52"/>
    </row>
    <row r="575" spans="21:22" ht="15.75" customHeight="1" x14ac:dyDescent="0.2">
      <c r="U575" s="52"/>
      <c r="V575" s="52"/>
    </row>
    <row r="576" spans="21:22" ht="15.75" customHeight="1" x14ac:dyDescent="0.2">
      <c r="U576" s="52"/>
      <c r="V576" s="52"/>
    </row>
    <row r="577" spans="21:22" ht="15.75" customHeight="1" x14ac:dyDescent="0.2">
      <c r="U577" s="52"/>
      <c r="V577" s="52"/>
    </row>
    <row r="578" spans="21:22" ht="15.75" customHeight="1" x14ac:dyDescent="0.2">
      <c r="U578" s="52"/>
      <c r="V578" s="52"/>
    </row>
    <row r="579" spans="21:22" ht="15.75" customHeight="1" x14ac:dyDescent="0.2">
      <c r="U579" s="52"/>
      <c r="V579" s="52"/>
    </row>
    <row r="580" spans="21:22" ht="15.75" customHeight="1" x14ac:dyDescent="0.2">
      <c r="U580" s="52"/>
      <c r="V580" s="52"/>
    </row>
    <row r="581" spans="21:22" ht="15.75" customHeight="1" x14ac:dyDescent="0.2">
      <c r="U581" s="52"/>
      <c r="V581" s="52"/>
    </row>
    <row r="582" spans="21:22" ht="15.75" customHeight="1" x14ac:dyDescent="0.2">
      <c r="U582" s="52"/>
      <c r="V582" s="52"/>
    </row>
    <row r="583" spans="21:22" ht="15.75" customHeight="1" x14ac:dyDescent="0.2">
      <c r="U583" s="52"/>
      <c r="V583" s="52"/>
    </row>
    <row r="584" spans="21:22" ht="15.75" customHeight="1" x14ac:dyDescent="0.2">
      <c r="U584" s="52"/>
      <c r="V584" s="52"/>
    </row>
    <row r="585" spans="21:22" ht="15.75" customHeight="1" x14ac:dyDescent="0.2">
      <c r="U585" s="52"/>
      <c r="V585" s="52"/>
    </row>
    <row r="586" spans="21:22" ht="15.75" customHeight="1" x14ac:dyDescent="0.2">
      <c r="U586" s="52"/>
      <c r="V586" s="52"/>
    </row>
    <row r="587" spans="21:22" ht="15.75" customHeight="1" x14ac:dyDescent="0.2">
      <c r="U587" s="52"/>
      <c r="V587" s="52"/>
    </row>
    <row r="588" spans="21:22" ht="15.75" customHeight="1" x14ac:dyDescent="0.2">
      <c r="U588" s="52"/>
      <c r="V588" s="52"/>
    </row>
    <row r="589" spans="21:22" ht="15.75" customHeight="1" x14ac:dyDescent="0.2">
      <c r="U589" s="52"/>
      <c r="V589" s="52"/>
    </row>
    <row r="590" spans="21:22" ht="15.75" customHeight="1" x14ac:dyDescent="0.2">
      <c r="U590" s="52"/>
      <c r="V590" s="52"/>
    </row>
    <row r="591" spans="21:22" ht="15.75" customHeight="1" x14ac:dyDescent="0.2">
      <c r="U591" s="52"/>
      <c r="V591" s="52"/>
    </row>
    <row r="592" spans="21:22" ht="15.75" customHeight="1" x14ac:dyDescent="0.2">
      <c r="U592" s="52"/>
      <c r="V592" s="52"/>
    </row>
    <row r="593" spans="21:22" ht="15.75" customHeight="1" x14ac:dyDescent="0.2">
      <c r="U593" s="52"/>
      <c r="V593" s="52"/>
    </row>
    <row r="594" spans="21:22" ht="15.75" customHeight="1" x14ac:dyDescent="0.2">
      <c r="U594" s="52"/>
      <c r="V594" s="52"/>
    </row>
    <row r="595" spans="21:22" ht="15.75" customHeight="1" x14ac:dyDescent="0.2">
      <c r="U595" s="52"/>
      <c r="V595" s="52"/>
    </row>
    <row r="596" spans="21:22" ht="15.75" customHeight="1" x14ac:dyDescent="0.2">
      <c r="U596" s="52"/>
      <c r="V596" s="52"/>
    </row>
    <row r="597" spans="21:22" ht="15.75" customHeight="1" x14ac:dyDescent="0.2">
      <c r="U597" s="52"/>
      <c r="V597" s="52"/>
    </row>
    <row r="598" spans="21:22" ht="15.75" customHeight="1" x14ac:dyDescent="0.2">
      <c r="U598" s="52"/>
      <c r="V598" s="52"/>
    </row>
    <row r="599" spans="21:22" ht="15.75" customHeight="1" x14ac:dyDescent="0.2">
      <c r="U599" s="52"/>
      <c r="V599" s="52"/>
    </row>
    <row r="600" spans="21:22" ht="15.75" customHeight="1" x14ac:dyDescent="0.2">
      <c r="U600" s="52"/>
      <c r="V600" s="52"/>
    </row>
    <row r="601" spans="21:22" ht="15.75" customHeight="1" x14ac:dyDescent="0.2">
      <c r="U601" s="52"/>
      <c r="V601" s="52"/>
    </row>
    <row r="602" spans="21:22" ht="15.75" customHeight="1" x14ac:dyDescent="0.2">
      <c r="U602" s="52"/>
      <c r="V602" s="52"/>
    </row>
    <row r="603" spans="21:22" ht="15.75" customHeight="1" x14ac:dyDescent="0.2">
      <c r="U603" s="52"/>
      <c r="V603" s="52"/>
    </row>
    <row r="604" spans="21:22" ht="15.75" customHeight="1" x14ac:dyDescent="0.2">
      <c r="U604" s="52"/>
      <c r="V604" s="52"/>
    </row>
    <row r="605" spans="21:22" ht="15.75" customHeight="1" x14ac:dyDescent="0.2">
      <c r="U605" s="52"/>
      <c r="V605" s="52"/>
    </row>
    <row r="606" spans="21:22" ht="15.75" customHeight="1" x14ac:dyDescent="0.2">
      <c r="U606" s="52"/>
      <c r="V606" s="52"/>
    </row>
    <row r="607" spans="21:22" ht="15.75" customHeight="1" x14ac:dyDescent="0.2">
      <c r="U607" s="52"/>
      <c r="V607" s="52"/>
    </row>
    <row r="608" spans="21:22" ht="15.75" customHeight="1" x14ac:dyDescent="0.2">
      <c r="U608" s="52"/>
      <c r="V608" s="52"/>
    </row>
    <row r="609" spans="21:22" ht="15.75" customHeight="1" x14ac:dyDescent="0.2">
      <c r="U609" s="52"/>
      <c r="V609" s="52"/>
    </row>
    <row r="610" spans="21:22" ht="15.75" customHeight="1" x14ac:dyDescent="0.2">
      <c r="U610" s="52"/>
      <c r="V610" s="52"/>
    </row>
    <row r="611" spans="21:22" ht="15.75" customHeight="1" x14ac:dyDescent="0.2">
      <c r="U611" s="52"/>
      <c r="V611" s="52"/>
    </row>
    <row r="612" spans="21:22" ht="15.75" customHeight="1" x14ac:dyDescent="0.2">
      <c r="U612" s="52"/>
      <c r="V612" s="52"/>
    </row>
    <row r="613" spans="21:22" ht="15.75" customHeight="1" x14ac:dyDescent="0.2">
      <c r="U613" s="52"/>
      <c r="V613" s="52"/>
    </row>
    <row r="614" spans="21:22" ht="15.75" customHeight="1" x14ac:dyDescent="0.2">
      <c r="U614" s="52"/>
      <c r="V614" s="52"/>
    </row>
    <row r="615" spans="21:22" ht="15.75" customHeight="1" x14ac:dyDescent="0.2">
      <c r="U615" s="52"/>
      <c r="V615" s="52"/>
    </row>
    <row r="616" spans="21:22" ht="15.75" customHeight="1" x14ac:dyDescent="0.2">
      <c r="U616" s="52"/>
      <c r="V616" s="52"/>
    </row>
    <row r="617" spans="21:22" ht="15.75" customHeight="1" x14ac:dyDescent="0.2">
      <c r="U617" s="52"/>
      <c r="V617" s="52"/>
    </row>
    <row r="618" spans="21:22" ht="15.75" customHeight="1" x14ac:dyDescent="0.2">
      <c r="U618" s="52"/>
      <c r="V618" s="52"/>
    </row>
    <row r="619" spans="21:22" ht="15.75" customHeight="1" x14ac:dyDescent="0.2">
      <c r="U619" s="52"/>
      <c r="V619" s="52"/>
    </row>
    <row r="620" spans="21:22" ht="15.75" customHeight="1" x14ac:dyDescent="0.2">
      <c r="U620" s="52"/>
      <c r="V620" s="52"/>
    </row>
    <row r="621" spans="21:22" ht="15.75" customHeight="1" x14ac:dyDescent="0.2">
      <c r="U621" s="52"/>
      <c r="V621" s="52"/>
    </row>
    <row r="622" spans="21:22" ht="15.75" customHeight="1" x14ac:dyDescent="0.2">
      <c r="U622" s="52"/>
      <c r="V622" s="52"/>
    </row>
    <row r="623" spans="21:22" ht="15.75" customHeight="1" x14ac:dyDescent="0.2">
      <c r="U623" s="52"/>
      <c r="V623" s="52"/>
    </row>
    <row r="624" spans="21:22" ht="15.75" customHeight="1" x14ac:dyDescent="0.2">
      <c r="U624" s="52"/>
      <c r="V624" s="52"/>
    </row>
    <row r="625" spans="21:22" ht="15.75" customHeight="1" x14ac:dyDescent="0.2">
      <c r="U625" s="52"/>
      <c r="V625" s="52"/>
    </row>
    <row r="626" spans="21:22" ht="15.75" customHeight="1" x14ac:dyDescent="0.2">
      <c r="U626" s="52"/>
      <c r="V626" s="52"/>
    </row>
    <row r="627" spans="21:22" ht="15.75" customHeight="1" x14ac:dyDescent="0.2">
      <c r="U627" s="52"/>
      <c r="V627" s="52"/>
    </row>
    <row r="628" spans="21:22" ht="15.75" customHeight="1" x14ac:dyDescent="0.2">
      <c r="U628" s="52"/>
      <c r="V628" s="52"/>
    </row>
    <row r="629" spans="21:22" ht="15.75" customHeight="1" x14ac:dyDescent="0.2">
      <c r="U629" s="52"/>
      <c r="V629" s="52"/>
    </row>
    <row r="630" spans="21:22" ht="15.75" customHeight="1" x14ac:dyDescent="0.2">
      <c r="U630" s="52"/>
      <c r="V630" s="52"/>
    </row>
    <row r="631" spans="21:22" ht="15.75" customHeight="1" x14ac:dyDescent="0.2">
      <c r="U631" s="52"/>
      <c r="V631" s="52"/>
    </row>
    <row r="632" spans="21:22" ht="15.75" customHeight="1" x14ac:dyDescent="0.2">
      <c r="U632" s="52"/>
      <c r="V632" s="52"/>
    </row>
    <row r="633" spans="21:22" ht="15.75" customHeight="1" x14ac:dyDescent="0.2">
      <c r="U633" s="52"/>
      <c r="V633" s="52"/>
    </row>
    <row r="634" spans="21:22" ht="15.75" customHeight="1" x14ac:dyDescent="0.2">
      <c r="U634" s="52"/>
      <c r="V634" s="52"/>
    </row>
    <row r="635" spans="21:22" ht="15.75" customHeight="1" x14ac:dyDescent="0.2">
      <c r="U635" s="52"/>
      <c r="V635" s="52"/>
    </row>
    <row r="636" spans="21:22" ht="15.75" customHeight="1" x14ac:dyDescent="0.2">
      <c r="U636" s="52"/>
      <c r="V636" s="52"/>
    </row>
    <row r="637" spans="21:22" ht="15.75" customHeight="1" x14ac:dyDescent="0.2">
      <c r="U637" s="52"/>
      <c r="V637" s="52"/>
    </row>
    <row r="638" spans="21:22" ht="15.75" customHeight="1" x14ac:dyDescent="0.2">
      <c r="U638" s="52"/>
      <c r="V638" s="52"/>
    </row>
    <row r="639" spans="21:22" ht="15.75" customHeight="1" x14ac:dyDescent="0.2">
      <c r="U639" s="52"/>
      <c r="V639" s="52"/>
    </row>
    <row r="640" spans="21:22" ht="15.75" customHeight="1" x14ac:dyDescent="0.2">
      <c r="U640" s="52"/>
      <c r="V640" s="52"/>
    </row>
    <row r="641" spans="21:22" ht="15.75" customHeight="1" x14ac:dyDescent="0.2">
      <c r="U641" s="52"/>
      <c r="V641" s="52"/>
    </row>
    <row r="642" spans="21:22" ht="15.75" customHeight="1" x14ac:dyDescent="0.2">
      <c r="U642" s="52"/>
      <c r="V642" s="52"/>
    </row>
    <row r="643" spans="21:22" ht="15.75" customHeight="1" x14ac:dyDescent="0.2">
      <c r="U643" s="52"/>
      <c r="V643" s="52"/>
    </row>
    <row r="644" spans="21:22" ht="15.75" customHeight="1" x14ac:dyDescent="0.2">
      <c r="U644" s="52"/>
      <c r="V644" s="52"/>
    </row>
    <row r="645" spans="21:22" ht="15.75" customHeight="1" x14ac:dyDescent="0.2">
      <c r="U645" s="52"/>
      <c r="V645" s="52"/>
    </row>
    <row r="646" spans="21:22" ht="15.75" customHeight="1" x14ac:dyDescent="0.2">
      <c r="U646" s="52"/>
      <c r="V646" s="52"/>
    </row>
    <row r="647" spans="21:22" ht="15.75" customHeight="1" x14ac:dyDescent="0.2">
      <c r="U647" s="52"/>
      <c r="V647" s="52"/>
    </row>
    <row r="648" spans="21:22" ht="15.75" customHeight="1" x14ac:dyDescent="0.2">
      <c r="U648" s="52"/>
      <c r="V648" s="52"/>
    </row>
    <row r="649" spans="21:22" ht="15.75" customHeight="1" x14ac:dyDescent="0.2">
      <c r="U649" s="52"/>
      <c r="V649" s="52"/>
    </row>
    <row r="650" spans="21:22" ht="15.75" customHeight="1" x14ac:dyDescent="0.2">
      <c r="U650" s="52"/>
      <c r="V650" s="52"/>
    </row>
    <row r="651" spans="21:22" ht="15.75" customHeight="1" x14ac:dyDescent="0.2">
      <c r="U651" s="52"/>
      <c r="V651" s="52"/>
    </row>
    <row r="652" spans="21:22" ht="15.75" customHeight="1" x14ac:dyDescent="0.2">
      <c r="U652" s="52"/>
      <c r="V652" s="52"/>
    </row>
    <row r="653" spans="21:22" ht="15.75" customHeight="1" x14ac:dyDescent="0.2">
      <c r="U653" s="52"/>
      <c r="V653" s="52"/>
    </row>
    <row r="654" spans="21:22" ht="15.75" customHeight="1" x14ac:dyDescent="0.2">
      <c r="U654" s="52"/>
      <c r="V654" s="52"/>
    </row>
    <row r="655" spans="21:22" ht="15.75" customHeight="1" x14ac:dyDescent="0.2">
      <c r="U655" s="52"/>
      <c r="V655" s="52"/>
    </row>
    <row r="656" spans="21:22" ht="15.75" customHeight="1" x14ac:dyDescent="0.2">
      <c r="U656" s="52"/>
      <c r="V656" s="52"/>
    </row>
    <row r="657" spans="21:22" ht="15.75" customHeight="1" x14ac:dyDescent="0.2">
      <c r="U657" s="52"/>
      <c r="V657" s="52"/>
    </row>
    <row r="658" spans="21:22" ht="15.75" customHeight="1" x14ac:dyDescent="0.2">
      <c r="U658" s="52"/>
      <c r="V658" s="52"/>
    </row>
    <row r="659" spans="21:22" ht="15.75" customHeight="1" x14ac:dyDescent="0.2">
      <c r="U659" s="52"/>
      <c r="V659" s="52"/>
    </row>
    <row r="660" spans="21:22" ht="15.75" customHeight="1" x14ac:dyDescent="0.2">
      <c r="U660" s="52"/>
      <c r="V660" s="52"/>
    </row>
    <row r="661" spans="21:22" ht="15.75" customHeight="1" x14ac:dyDescent="0.2">
      <c r="U661" s="52"/>
      <c r="V661" s="52"/>
    </row>
    <row r="662" spans="21:22" ht="15.75" customHeight="1" x14ac:dyDescent="0.2">
      <c r="U662" s="52"/>
      <c r="V662" s="52"/>
    </row>
    <row r="663" spans="21:22" ht="15.75" customHeight="1" x14ac:dyDescent="0.2">
      <c r="U663" s="52"/>
      <c r="V663" s="52"/>
    </row>
    <row r="664" spans="21:22" ht="15.75" customHeight="1" x14ac:dyDescent="0.2">
      <c r="U664" s="52"/>
      <c r="V664" s="52"/>
    </row>
    <row r="665" spans="21:22" ht="15.75" customHeight="1" x14ac:dyDescent="0.2">
      <c r="U665" s="52"/>
      <c r="V665" s="52"/>
    </row>
    <row r="666" spans="21:22" ht="15.75" customHeight="1" x14ac:dyDescent="0.2">
      <c r="U666" s="52"/>
      <c r="V666" s="52"/>
    </row>
    <row r="667" spans="21:22" ht="15.75" customHeight="1" x14ac:dyDescent="0.2">
      <c r="U667" s="52"/>
      <c r="V667" s="52"/>
    </row>
    <row r="668" spans="21:22" ht="15.75" customHeight="1" x14ac:dyDescent="0.2">
      <c r="U668" s="52"/>
      <c r="V668" s="52"/>
    </row>
    <row r="669" spans="21:22" ht="15.75" customHeight="1" x14ac:dyDescent="0.2">
      <c r="U669" s="52"/>
      <c r="V669" s="52"/>
    </row>
    <row r="670" spans="21:22" ht="15.75" customHeight="1" x14ac:dyDescent="0.2">
      <c r="U670" s="52"/>
      <c r="V670" s="52"/>
    </row>
    <row r="671" spans="21:22" ht="15.75" customHeight="1" x14ac:dyDescent="0.2">
      <c r="U671" s="52"/>
      <c r="V671" s="52"/>
    </row>
    <row r="672" spans="21:22" ht="15.75" customHeight="1" x14ac:dyDescent="0.2">
      <c r="U672" s="52"/>
      <c r="V672" s="52"/>
    </row>
    <row r="673" spans="21:22" ht="15.75" customHeight="1" x14ac:dyDescent="0.2">
      <c r="U673" s="52"/>
      <c r="V673" s="52"/>
    </row>
    <row r="674" spans="21:22" ht="15.75" customHeight="1" x14ac:dyDescent="0.2">
      <c r="U674" s="52"/>
      <c r="V674" s="52"/>
    </row>
    <row r="675" spans="21:22" ht="15.75" customHeight="1" x14ac:dyDescent="0.2">
      <c r="U675" s="52"/>
      <c r="V675" s="52"/>
    </row>
    <row r="676" spans="21:22" ht="15.75" customHeight="1" x14ac:dyDescent="0.2">
      <c r="U676" s="52"/>
      <c r="V676" s="52"/>
    </row>
    <row r="677" spans="21:22" ht="15.75" customHeight="1" x14ac:dyDescent="0.2">
      <c r="U677" s="52"/>
      <c r="V677" s="52"/>
    </row>
    <row r="678" spans="21:22" ht="15.75" customHeight="1" x14ac:dyDescent="0.2">
      <c r="U678" s="52"/>
      <c r="V678" s="52"/>
    </row>
    <row r="679" spans="21:22" ht="15.75" customHeight="1" x14ac:dyDescent="0.2">
      <c r="U679" s="52"/>
      <c r="V679" s="52"/>
    </row>
    <row r="680" spans="21:22" ht="15.75" customHeight="1" x14ac:dyDescent="0.2">
      <c r="U680" s="52"/>
      <c r="V680" s="52"/>
    </row>
    <row r="681" spans="21:22" ht="15.75" customHeight="1" x14ac:dyDescent="0.2">
      <c r="U681" s="52"/>
      <c r="V681" s="52"/>
    </row>
    <row r="682" spans="21:22" ht="15.75" customHeight="1" x14ac:dyDescent="0.2">
      <c r="U682" s="52"/>
      <c r="V682" s="52"/>
    </row>
    <row r="683" spans="21:22" ht="15.75" customHeight="1" x14ac:dyDescent="0.2">
      <c r="U683" s="52"/>
      <c r="V683" s="52"/>
    </row>
    <row r="684" spans="21:22" ht="15.75" customHeight="1" x14ac:dyDescent="0.2">
      <c r="U684" s="52"/>
      <c r="V684" s="52"/>
    </row>
    <row r="685" spans="21:22" ht="15.75" customHeight="1" x14ac:dyDescent="0.2">
      <c r="U685" s="52"/>
      <c r="V685" s="52"/>
    </row>
    <row r="686" spans="21:22" ht="15.75" customHeight="1" x14ac:dyDescent="0.2">
      <c r="U686" s="52"/>
      <c r="V686" s="52"/>
    </row>
    <row r="687" spans="21:22" ht="15.75" customHeight="1" x14ac:dyDescent="0.2">
      <c r="U687" s="52"/>
      <c r="V687" s="52"/>
    </row>
    <row r="688" spans="21:22" ht="15.75" customHeight="1" x14ac:dyDescent="0.2">
      <c r="U688" s="52"/>
      <c r="V688" s="52"/>
    </row>
    <row r="689" spans="21:22" ht="15.75" customHeight="1" x14ac:dyDescent="0.2">
      <c r="U689" s="52"/>
      <c r="V689" s="52"/>
    </row>
    <row r="690" spans="21:22" ht="15.75" customHeight="1" x14ac:dyDescent="0.2">
      <c r="U690" s="52"/>
      <c r="V690" s="52"/>
    </row>
    <row r="691" spans="21:22" ht="15.75" customHeight="1" x14ac:dyDescent="0.2">
      <c r="U691" s="52"/>
      <c r="V691" s="52"/>
    </row>
    <row r="692" spans="21:22" ht="15.75" customHeight="1" x14ac:dyDescent="0.2">
      <c r="U692" s="52"/>
      <c r="V692" s="52"/>
    </row>
    <row r="693" spans="21:22" ht="15.75" customHeight="1" x14ac:dyDescent="0.2">
      <c r="U693" s="52"/>
      <c r="V693" s="52"/>
    </row>
    <row r="694" spans="21:22" ht="15.75" customHeight="1" x14ac:dyDescent="0.2">
      <c r="U694" s="52"/>
      <c r="V694" s="52"/>
    </row>
    <row r="695" spans="21:22" ht="15.75" customHeight="1" x14ac:dyDescent="0.2">
      <c r="U695" s="52"/>
      <c r="V695" s="52"/>
    </row>
    <row r="696" spans="21:22" ht="15.75" customHeight="1" x14ac:dyDescent="0.2">
      <c r="U696" s="52"/>
      <c r="V696" s="52"/>
    </row>
    <row r="697" spans="21:22" ht="15.75" customHeight="1" x14ac:dyDescent="0.2">
      <c r="U697" s="52"/>
      <c r="V697" s="52"/>
    </row>
    <row r="698" spans="21:22" ht="15.75" customHeight="1" x14ac:dyDescent="0.2">
      <c r="U698" s="52"/>
      <c r="V698" s="52"/>
    </row>
    <row r="699" spans="21:22" ht="15.75" customHeight="1" x14ac:dyDescent="0.2">
      <c r="U699" s="52"/>
      <c r="V699" s="52"/>
    </row>
    <row r="700" spans="21:22" ht="15.75" customHeight="1" x14ac:dyDescent="0.2">
      <c r="U700" s="52"/>
      <c r="V700" s="52"/>
    </row>
    <row r="701" spans="21:22" ht="15.75" customHeight="1" x14ac:dyDescent="0.2">
      <c r="U701" s="52"/>
      <c r="V701" s="52"/>
    </row>
    <row r="702" spans="21:22" ht="15.75" customHeight="1" x14ac:dyDescent="0.2">
      <c r="U702" s="52"/>
      <c r="V702" s="52"/>
    </row>
    <row r="703" spans="21:22" ht="15.75" customHeight="1" x14ac:dyDescent="0.2">
      <c r="U703" s="52"/>
      <c r="V703" s="52"/>
    </row>
    <row r="704" spans="21:22" ht="15.75" customHeight="1" x14ac:dyDescent="0.2">
      <c r="U704" s="52"/>
      <c r="V704" s="52"/>
    </row>
    <row r="705" spans="21:22" ht="15.75" customHeight="1" x14ac:dyDescent="0.2">
      <c r="U705" s="52"/>
      <c r="V705" s="52"/>
    </row>
    <row r="706" spans="21:22" ht="15.75" customHeight="1" x14ac:dyDescent="0.2">
      <c r="U706" s="52"/>
      <c r="V706" s="52"/>
    </row>
    <row r="707" spans="21:22" ht="15.75" customHeight="1" x14ac:dyDescent="0.2">
      <c r="U707" s="52"/>
      <c r="V707" s="52"/>
    </row>
    <row r="708" spans="21:22" ht="15.75" customHeight="1" x14ac:dyDescent="0.2">
      <c r="U708" s="52"/>
      <c r="V708" s="52"/>
    </row>
    <row r="709" spans="21:22" ht="15.75" customHeight="1" x14ac:dyDescent="0.2">
      <c r="U709" s="52"/>
      <c r="V709" s="52"/>
    </row>
    <row r="710" spans="21:22" ht="15.75" customHeight="1" x14ac:dyDescent="0.2">
      <c r="U710" s="52"/>
      <c r="V710" s="52"/>
    </row>
    <row r="711" spans="21:22" ht="15.75" customHeight="1" x14ac:dyDescent="0.2">
      <c r="U711" s="52"/>
      <c r="V711" s="52"/>
    </row>
    <row r="712" spans="21:22" ht="15.75" customHeight="1" x14ac:dyDescent="0.2">
      <c r="U712" s="52"/>
      <c r="V712" s="52"/>
    </row>
    <row r="713" spans="21:22" ht="15.75" customHeight="1" x14ac:dyDescent="0.2">
      <c r="U713" s="52"/>
      <c r="V713" s="52"/>
    </row>
    <row r="714" spans="21:22" ht="15.75" customHeight="1" x14ac:dyDescent="0.2">
      <c r="U714" s="52"/>
      <c r="V714" s="52"/>
    </row>
    <row r="715" spans="21:22" ht="15.75" customHeight="1" x14ac:dyDescent="0.2">
      <c r="U715" s="52"/>
      <c r="V715" s="52"/>
    </row>
    <row r="716" spans="21:22" ht="15.75" customHeight="1" x14ac:dyDescent="0.2">
      <c r="U716" s="52"/>
      <c r="V716" s="52"/>
    </row>
    <row r="717" spans="21:22" ht="15.75" customHeight="1" x14ac:dyDescent="0.2">
      <c r="U717" s="52"/>
      <c r="V717" s="52"/>
    </row>
    <row r="718" spans="21:22" ht="15.75" customHeight="1" x14ac:dyDescent="0.2">
      <c r="U718" s="52"/>
      <c r="V718" s="52"/>
    </row>
    <row r="719" spans="21:22" ht="15.75" customHeight="1" x14ac:dyDescent="0.2">
      <c r="U719" s="52"/>
      <c r="V719" s="52"/>
    </row>
    <row r="720" spans="21:22" ht="15.75" customHeight="1" x14ac:dyDescent="0.2">
      <c r="U720" s="52"/>
      <c r="V720" s="52"/>
    </row>
    <row r="721" spans="21:22" ht="15.75" customHeight="1" x14ac:dyDescent="0.2">
      <c r="U721" s="52"/>
      <c r="V721" s="52"/>
    </row>
    <row r="722" spans="21:22" ht="15.75" customHeight="1" x14ac:dyDescent="0.2">
      <c r="U722" s="52"/>
      <c r="V722" s="52"/>
    </row>
    <row r="723" spans="21:22" ht="15.75" customHeight="1" x14ac:dyDescent="0.2">
      <c r="U723" s="52"/>
      <c r="V723" s="52"/>
    </row>
    <row r="724" spans="21:22" ht="15.75" customHeight="1" x14ac:dyDescent="0.2">
      <c r="U724" s="52"/>
      <c r="V724" s="52"/>
    </row>
    <row r="725" spans="21:22" ht="15.75" customHeight="1" x14ac:dyDescent="0.2">
      <c r="U725" s="52"/>
      <c r="V725" s="52"/>
    </row>
    <row r="726" spans="21:22" ht="15.75" customHeight="1" x14ac:dyDescent="0.2">
      <c r="U726" s="52"/>
      <c r="V726" s="52"/>
    </row>
    <row r="727" spans="21:22" ht="15.75" customHeight="1" x14ac:dyDescent="0.2">
      <c r="U727" s="52"/>
      <c r="V727" s="52"/>
    </row>
    <row r="728" spans="21:22" ht="15.75" customHeight="1" x14ac:dyDescent="0.2">
      <c r="U728" s="52"/>
      <c r="V728" s="52"/>
    </row>
    <row r="729" spans="21:22" ht="15.75" customHeight="1" x14ac:dyDescent="0.2">
      <c r="U729" s="52"/>
      <c r="V729" s="52"/>
    </row>
    <row r="730" spans="21:22" ht="15.75" customHeight="1" x14ac:dyDescent="0.2">
      <c r="U730" s="52"/>
      <c r="V730" s="52"/>
    </row>
    <row r="731" spans="21:22" ht="15.75" customHeight="1" x14ac:dyDescent="0.2">
      <c r="U731" s="52"/>
      <c r="V731" s="52"/>
    </row>
    <row r="732" spans="21:22" ht="15.75" customHeight="1" x14ac:dyDescent="0.2">
      <c r="U732" s="52"/>
      <c r="V732" s="52"/>
    </row>
    <row r="733" spans="21:22" ht="15.75" customHeight="1" x14ac:dyDescent="0.2">
      <c r="U733" s="52"/>
      <c r="V733" s="52"/>
    </row>
    <row r="734" spans="21:22" ht="15.75" customHeight="1" x14ac:dyDescent="0.2">
      <c r="U734" s="52"/>
      <c r="V734" s="52"/>
    </row>
    <row r="735" spans="21:22" ht="15.75" customHeight="1" x14ac:dyDescent="0.2">
      <c r="U735" s="52"/>
      <c r="V735" s="52"/>
    </row>
    <row r="736" spans="21:22" ht="15.75" customHeight="1" x14ac:dyDescent="0.2">
      <c r="U736" s="52"/>
      <c r="V736" s="52"/>
    </row>
    <row r="737" spans="21:22" ht="15.75" customHeight="1" x14ac:dyDescent="0.2">
      <c r="U737" s="52"/>
      <c r="V737" s="52"/>
    </row>
    <row r="738" spans="21:22" ht="15.75" customHeight="1" x14ac:dyDescent="0.2">
      <c r="U738" s="52"/>
      <c r="V738" s="52"/>
    </row>
    <row r="739" spans="21:22" ht="15.75" customHeight="1" x14ac:dyDescent="0.2">
      <c r="U739" s="52"/>
      <c r="V739" s="52"/>
    </row>
    <row r="740" spans="21:22" ht="15.75" customHeight="1" x14ac:dyDescent="0.2">
      <c r="U740" s="52"/>
      <c r="V740" s="52"/>
    </row>
    <row r="741" spans="21:22" ht="15.75" customHeight="1" x14ac:dyDescent="0.2">
      <c r="U741" s="52"/>
      <c r="V741" s="52"/>
    </row>
    <row r="742" spans="21:22" ht="15.75" customHeight="1" x14ac:dyDescent="0.2">
      <c r="U742" s="52"/>
      <c r="V742" s="52"/>
    </row>
    <row r="743" spans="21:22" ht="15.75" customHeight="1" x14ac:dyDescent="0.2">
      <c r="U743" s="52"/>
      <c r="V743" s="52"/>
    </row>
    <row r="744" spans="21:22" ht="15.75" customHeight="1" x14ac:dyDescent="0.2">
      <c r="U744" s="52"/>
      <c r="V744" s="52"/>
    </row>
    <row r="745" spans="21:22" ht="15.75" customHeight="1" x14ac:dyDescent="0.2">
      <c r="U745" s="52"/>
      <c r="V745" s="52"/>
    </row>
    <row r="746" spans="21:22" ht="15.75" customHeight="1" x14ac:dyDescent="0.2">
      <c r="U746" s="52"/>
      <c r="V746" s="52"/>
    </row>
    <row r="747" spans="21:22" ht="15.75" customHeight="1" x14ac:dyDescent="0.2">
      <c r="U747" s="52"/>
      <c r="V747" s="52"/>
    </row>
    <row r="748" spans="21:22" ht="15.75" customHeight="1" x14ac:dyDescent="0.2">
      <c r="U748" s="52"/>
      <c r="V748" s="52"/>
    </row>
    <row r="749" spans="21:22" ht="15.75" customHeight="1" x14ac:dyDescent="0.2">
      <c r="U749" s="52"/>
      <c r="V749" s="52"/>
    </row>
    <row r="750" spans="21:22" ht="15.75" customHeight="1" x14ac:dyDescent="0.2">
      <c r="U750" s="52"/>
      <c r="V750" s="52"/>
    </row>
    <row r="751" spans="21:22" ht="15.75" customHeight="1" x14ac:dyDescent="0.2">
      <c r="U751" s="52"/>
      <c r="V751" s="52"/>
    </row>
    <row r="752" spans="21:22" ht="15.75" customHeight="1" x14ac:dyDescent="0.2">
      <c r="U752" s="52"/>
      <c r="V752" s="52"/>
    </row>
    <row r="753" spans="21:22" ht="15.75" customHeight="1" x14ac:dyDescent="0.2">
      <c r="U753" s="52"/>
      <c r="V753" s="52"/>
    </row>
    <row r="754" spans="21:22" ht="15.75" customHeight="1" x14ac:dyDescent="0.2">
      <c r="U754" s="52"/>
      <c r="V754" s="52"/>
    </row>
    <row r="755" spans="21:22" ht="15.75" customHeight="1" x14ac:dyDescent="0.2">
      <c r="U755" s="52"/>
      <c r="V755" s="52"/>
    </row>
    <row r="756" spans="21:22" ht="15.75" customHeight="1" x14ac:dyDescent="0.2">
      <c r="U756" s="52"/>
      <c r="V756" s="52"/>
    </row>
    <row r="757" spans="21:22" ht="15.75" customHeight="1" x14ac:dyDescent="0.2">
      <c r="U757" s="52"/>
      <c r="V757" s="52"/>
    </row>
    <row r="758" spans="21:22" ht="15.75" customHeight="1" x14ac:dyDescent="0.2">
      <c r="U758" s="52"/>
      <c r="V758" s="52"/>
    </row>
    <row r="759" spans="21:22" ht="15.75" customHeight="1" x14ac:dyDescent="0.2">
      <c r="U759" s="52"/>
      <c r="V759" s="52"/>
    </row>
    <row r="760" spans="21:22" ht="15.75" customHeight="1" x14ac:dyDescent="0.2">
      <c r="U760" s="52"/>
      <c r="V760" s="52"/>
    </row>
    <row r="761" spans="21:22" ht="15.75" customHeight="1" x14ac:dyDescent="0.2">
      <c r="U761" s="52"/>
      <c r="V761" s="52"/>
    </row>
    <row r="762" spans="21:22" ht="15.75" customHeight="1" x14ac:dyDescent="0.2">
      <c r="U762" s="52"/>
      <c r="V762" s="52"/>
    </row>
    <row r="763" spans="21:22" ht="15.75" customHeight="1" x14ac:dyDescent="0.2">
      <c r="U763" s="52"/>
      <c r="V763" s="52"/>
    </row>
    <row r="764" spans="21:22" ht="15.75" customHeight="1" x14ac:dyDescent="0.2">
      <c r="U764" s="52"/>
      <c r="V764" s="52"/>
    </row>
    <row r="765" spans="21:22" ht="15.75" customHeight="1" x14ac:dyDescent="0.2">
      <c r="U765" s="52"/>
      <c r="V765" s="52"/>
    </row>
    <row r="766" spans="21:22" ht="15.75" customHeight="1" x14ac:dyDescent="0.2">
      <c r="U766" s="52"/>
      <c r="V766" s="52"/>
    </row>
    <row r="767" spans="21:22" ht="15.75" customHeight="1" x14ac:dyDescent="0.2">
      <c r="U767" s="52"/>
      <c r="V767" s="52"/>
    </row>
    <row r="768" spans="21:22" ht="15.75" customHeight="1" x14ac:dyDescent="0.2">
      <c r="U768" s="52"/>
      <c r="V768" s="52"/>
    </row>
    <row r="769" spans="21:22" ht="15.75" customHeight="1" x14ac:dyDescent="0.2">
      <c r="U769" s="52"/>
      <c r="V769" s="52"/>
    </row>
    <row r="770" spans="21:22" ht="15.75" customHeight="1" x14ac:dyDescent="0.2">
      <c r="U770" s="52"/>
      <c r="V770" s="52"/>
    </row>
    <row r="771" spans="21:22" ht="15.75" customHeight="1" x14ac:dyDescent="0.2">
      <c r="U771" s="52"/>
      <c r="V771" s="52"/>
    </row>
    <row r="772" spans="21:22" ht="15.75" customHeight="1" x14ac:dyDescent="0.2">
      <c r="U772" s="52"/>
      <c r="V772" s="52"/>
    </row>
    <row r="773" spans="21:22" ht="15.75" customHeight="1" x14ac:dyDescent="0.2">
      <c r="U773" s="52"/>
      <c r="V773" s="52"/>
    </row>
    <row r="774" spans="21:22" ht="15.75" customHeight="1" x14ac:dyDescent="0.2">
      <c r="U774" s="52"/>
      <c r="V774" s="52"/>
    </row>
    <row r="775" spans="21:22" ht="15.75" customHeight="1" x14ac:dyDescent="0.2">
      <c r="U775" s="52"/>
      <c r="V775" s="52"/>
    </row>
    <row r="776" spans="21:22" ht="15.75" customHeight="1" x14ac:dyDescent="0.2">
      <c r="U776" s="52"/>
      <c r="V776" s="52"/>
    </row>
    <row r="777" spans="21:22" ht="15.75" customHeight="1" x14ac:dyDescent="0.2">
      <c r="U777" s="52"/>
      <c r="V777" s="52"/>
    </row>
    <row r="778" spans="21:22" ht="15.75" customHeight="1" x14ac:dyDescent="0.2">
      <c r="U778" s="52"/>
      <c r="V778" s="52"/>
    </row>
    <row r="779" spans="21:22" ht="15.75" customHeight="1" x14ac:dyDescent="0.2">
      <c r="U779" s="52"/>
      <c r="V779" s="52"/>
    </row>
    <row r="780" spans="21:22" ht="15.75" customHeight="1" x14ac:dyDescent="0.2">
      <c r="U780" s="52"/>
      <c r="V780" s="52"/>
    </row>
    <row r="781" spans="21:22" ht="15.75" customHeight="1" x14ac:dyDescent="0.2">
      <c r="U781" s="52"/>
      <c r="V781" s="52"/>
    </row>
    <row r="782" spans="21:22" ht="15.75" customHeight="1" x14ac:dyDescent="0.2">
      <c r="U782" s="52"/>
      <c r="V782" s="52"/>
    </row>
    <row r="783" spans="21:22" ht="15.75" customHeight="1" x14ac:dyDescent="0.2">
      <c r="U783" s="52"/>
      <c r="V783" s="52"/>
    </row>
    <row r="784" spans="21:22" ht="15.75" customHeight="1" x14ac:dyDescent="0.2">
      <c r="U784" s="52"/>
      <c r="V784" s="52"/>
    </row>
    <row r="785" spans="21:22" ht="15.75" customHeight="1" x14ac:dyDescent="0.2">
      <c r="U785" s="52"/>
      <c r="V785" s="52"/>
    </row>
    <row r="786" spans="21:22" ht="15.75" customHeight="1" x14ac:dyDescent="0.2">
      <c r="U786" s="52"/>
      <c r="V786" s="52"/>
    </row>
    <row r="787" spans="21:22" ht="15.75" customHeight="1" x14ac:dyDescent="0.2">
      <c r="U787" s="52"/>
      <c r="V787" s="52"/>
    </row>
    <row r="788" spans="21:22" ht="15.75" customHeight="1" x14ac:dyDescent="0.2">
      <c r="U788" s="52"/>
      <c r="V788" s="52"/>
    </row>
    <row r="789" spans="21:22" ht="15.75" customHeight="1" x14ac:dyDescent="0.2">
      <c r="U789" s="52"/>
      <c r="V789" s="52"/>
    </row>
    <row r="790" spans="21:22" ht="15.75" customHeight="1" x14ac:dyDescent="0.2">
      <c r="U790" s="52"/>
      <c r="V790" s="52"/>
    </row>
    <row r="791" spans="21:22" ht="15.75" customHeight="1" x14ac:dyDescent="0.2">
      <c r="U791" s="52"/>
      <c r="V791" s="52"/>
    </row>
    <row r="792" spans="21:22" ht="15.75" customHeight="1" x14ac:dyDescent="0.2">
      <c r="U792" s="52"/>
      <c r="V792" s="52"/>
    </row>
    <row r="793" spans="21:22" ht="15.75" customHeight="1" x14ac:dyDescent="0.2">
      <c r="U793" s="52"/>
      <c r="V793" s="52"/>
    </row>
    <row r="794" spans="21:22" ht="15.75" customHeight="1" x14ac:dyDescent="0.2">
      <c r="U794" s="52"/>
      <c r="V794" s="52"/>
    </row>
    <row r="795" spans="21:22" ht="15.75" customHeight="1" x14ac:dyDescent="0.2">
      <c r="U795" s="52"/>
      <c r="V795" s="52"/>
    </row>
    <row r="796" spans="21:22" ht="15.75" customHeight="1" x14ac:dyDescent="0.2">
      <c r="U796" s="52"/>
      <c r="V796" s="52"/>
    </row>
    <row r="797" spans="21:22" ht="15.75" customHeight="1" x14ac:dyDescent="0.2">
      <c r="U797" s="52"/>
      <c r="V797" s="52"/>
    </row>
    <row r="798" spans="21:22" ht="15.75" customHeight="1" x14ac:dyDescent="0.2">
      <c r="U798" s="52"/>
      <c r="V798" s="52"/>
    </row>
    <row r="799" spans="21:22" ht="15.75" customHeight="1" x14ac:dyDescent="0.2">
      <c r="U799" s="52"/>
      <c r="V799" s="52"/>
    </row>
    <row r="800" spans="21:22" ht="15.75" customHeight="1" x14ac:dyDescent="0.2">
      <c r="U800" s="52"/>
      <c r="V800" s="52"/>
    </row>
    <row r="801" spans="21:22" ht="15.75" customHeight="1" x14ac:dyDescent="0.2">
      <c r="U801" s="52"/>
      <c r="V801" s="52"/>
    </row>
    <row r="802" spans="21:22" ht="15.75" customHeight="1" x14ac:dyDescent="0.2">
      <c r="U802" s="52"/>
      <c r="V802" s="52"/>
    </row>
    <row r="803" spans="21:22" ht="15.75" customHeight="1" x14ac:dyDescent="0.2">
      <c r="U803" s="52"/>
      <c r="V803" s="52"/>
    </row>
    <row r="804" spans="21:22" ht="15.75" customHeight="1" x14ac:dyDescent="0.2">
      <c r="U804" s="52"/>
      <c r="V804" s="52"/>
    </row>
    <row r="805" spans="21:22" ht="15.75" customHeight="1" x14ac:dyDescent="0.2">
      <c r="U805" s="52"/>
      <c r="V805" s="52"/>
    </row>
    <row r="806" spans="21:22" ht="15.75" customHeight="1" x14ac:dyDescent="0.2">
      <c r="U806" s="52"/>
      <c r="V806" s="52"/>
    </row>
    <row r="807" spans="21:22" ht="15.75" customHeight="1" x14ac:dyDescent="0.2">
      <c r="U807" s="52"/>
      <c r="V807" s="52"/>
    </row>
    <row r="808" spans="21:22" ht="15.75" customHeight="1" x14ac:dyDescent="0.2">
      <c r="U808" s="52"/>
      <c r="V808" s="52"/>
    </row>
    <row r="809" spans="21:22" ht="15.75" customHeight="1" x14ac:dyDescent="0.2">
      <c r="U809" s="52"/>
      <c r="V809" s="52"/>
    </row>
    <row r="810" spans="21:22" ht="15.75" customHeight="1" x14ac:dyDescent="0.2">
      <c r="U810" s="52"/>
      <c r="V810" s="52"/>
    </row>
    <row r="811" spans="21:22" ht="15.75" customHeight="1" x14ac:dyDescent="0.2">
      <c r="U811" s="52"/>
      <c r="V811" s="52"/>
    </row>
    <row r="812" spans="21:22" ht="15.75" customHeight="1" x14ac:dyDescent="0.2">
      <c r="U812" s="52"/>
      <c r="V812" s="52"/>
    </row>
    <row r="813" spans="21:22" ht="15.75" customHeight="1" x14ac:dyDescent="0.2">
      <c r="U813" s="52"/>
      <c r="V813" s="52"/>
    </row>
    <row r="814" spans="21:22" ht="15.75" customHeight="1" x14ac:dyDescent="0.2">
      <c r="U814" s="52"/>
      <c r="V814" s="52"/>
    </row>
    <row r="815" spans="21:22" ht="15.75" customHeight="1" x14ac:dyDescent="0.2">
      <c r="U815" s="52"/>
      <c r="V815" s="52"/>
    </row>
    <row r="816" spans="21:22" ht="15.75" customHeight="1" x14ac:dyDescent="0.2">
      <c r="U816" s="52"/>
      <c r="V816" s="52"/>
    </row>
    <row r="817" spans="21:22" ht="15.75" customHeight="1" x14ac:dyDescent="0.2">
      <c r="U817" s="52"/>
      <c r="V817" s="52"/>
    </row>
    <row r="818" spans="21:22" ht="15.75" customHeight="1" x14ac:dyDescent="0.2">
      <c r="U818" s="52"/>
      <c r="V818" s="52"/>
    </row>
    <row r="819" spans="21:22" ht="15.75" customHeight="1" x14ac:dyDescent="0.2">
      <c r="U819" s="52"/>
      <c r="V819" s="52"/>
    </row>
    <row r="820" spans="21:22" ht="15.75" customHeight="1" x14ac:dyDescent="0.2">
      <c r="U820" s="52"/>
      <c r="V820" s="52"/>
    </row>
    <row r="821" spans="21:22" ht="15.75" customHeight="1" x14ac:dyDescent="0.2">
      <c r="U821" s="52"/>
      <c r="V821" s="52"/>
    </row>
    <row r="822" spans="21:22" ht="15.75" customHeight="1" x14ac:dyDescent="0.2">
      <c r="U822" s="52"/>
      <c r="V822" s="52"/>
    </row>
    <row r="823" spans="21:22" ht="15.75" customHeight="1" x14ac:dyDescent="0.2">
      <c r="U823" s="52"/>
      <c r="V823" s="52"/>
    </row>
    <row r="824" spans="21:22" ht="15.75" customHeight="1" x14ac:dyDescent="0.2">
      <c r="U824" s="52"/>
      <c r="V824" s="52"/>
    </row>
    <row r="825" spans="21:22" ht="15.75" customHeight="1" x14ac:dyDescent="0.2">
      <c r="U825" s="52"/>
      <c r="V825" s="52"/>
    </row>
    <row r="826" spans="21:22" ht="15.75" customHeight="1" x14ac:dyDescent="0.2">
      <c r="U826" s="52"/>
      <c r="V826" s="52"/>
    </row>
    <row r="827" spans="21:22" ht="15.75" customHeight="1" x14ac:dyDescent="0.2">
      <c r="U827" s="52"/>
      <c r="V827" s="52"/>
    </row>
    <row r="828" spans="21:22" ht="15.75" customHeight="1" x14ac:dyDescent="0.2">
      <c r="U828" s="52"/>
      <c r="V828" s="52"/>
    </row>
    <row r="829" spans="21:22" ht="15.75" customHeight="1" x14ac:dyDescent="0.2">
      <c r="U829" s="52"/>
      <c r="V829" s="52"/>
    </row>
    <row r="830" spans="21:22" ht="15.75" customHeight="1" x14ac:dyDescent="0.2">
      <c r="U830" s="52"/>
      <c r="V830" s="52"/>
    </row>
    <row r="831" spans="21:22" ht="15.75" customHeight="1" x14ac:dyDescent="0.2">
      <c r="U831" s="52"/>
      <c r="V831" s="52"/>
    </row>
    <row r="832" spans="21:22" ht="15.75" customHeight="1" x14ac:dyDescent="0.2">
      <c r="U832" s="52"/>
      <c r="V832" s="52"/>
    </row>
    <row r="833" spans="21:22" ht="15.75" customHeight="1" x14ac:dyDescent="0.2">
      <c r="U833" s="52"/>
      <c r="V833" s="52"/>
    </row>
    <row r="834" spans="21:22" ht="15.75" customHeight="1" x14ac:dyDescent="0.2">
      <c r="U834" s="52"/>
      <c r="V834" s="52"/>
    </row>
    <row r="835" spans="21:22" ht="15.75" customHeight="1" x14ac:dyDescent="0.2">
      <c r="U835" s="52"/>
      <c r="V835" s="52"/>
    </row>
    <row r="836" spans="21:22" ht="15.75" customHeight="1" x14ac:dyDescent="0.2">
      <c r="U836" s="52"/>
      <c r="V836" s="52"/>
    </row>
    <row r="837" spans="21:22" ht="15.75" customHeight="1" x14ac:dyDescent="0.2">
      <c r="U837" s="52"/>
      <c r="V837" s="52"/>
    </row>
    <row r="838" spans="21:22" ht="15.75" customHeight="1" x14ac:dyDescent="0.2">
      <c r="U838" s="52"/>
      <c r="V838" s="52"/>
    </row>
    <row r="839" spans="21:22" ht="15.75" customHeight="1" x14ac:dyDescent="0.2">
      <c r="U839" s="52"/>
      <c r="V839" s="52"/>
    </row>
    <row r="840" spans="21:22" ht="15.75" customHeight="1" x14ac:dyDescent="0.2">
      <c r="U840" s="52"/>
      <c r="V840" s="52"/>
    </row>
    <row r="841" spans="21:22" ht="15.75" customHeight="1" x14ac:dyDescent="0.2">
      <c r="U841" s="52"/>
      <c r="V841" s="52"/>
    </row>
    <row r="842" spans="21:22" ht="15.75" customHeight="1" x14ac:dyDescent="0.2">
      <c r="U842" s="52"/>
      <c r="V842" s="52"/>
    </row>
    <row r="843" spans="21:22" ht="15.75" customHeight="1" x14ac:dyDescent="0.2">
      <c r="U843" s="52"/>
      <c r="V843" s="52"/>
    </row>
    <row r="844" spans="21:22" ht="15.75" customHeight="1" x14ac:dyDescent="0.2">
      <c r="U844" s="52"/>
      <c r="V844" s="52"/>
    </row>
    <row r="845" spans="21:22" ht="15.75" customHeight="1" x14ac:dyDescent="0.2">
      <c r="U845" s="52"/>
      <c r="V845" s="52"/>
    </row>
    <row r="846" spans="21:22" ht="15.75" customHeight="1" x14ac:dyDescent="0.2">
      <c r="U846" s="52"/>
      <c r="V846" s="52"/>
    </row>
    <row r="847" spans="21:22" ht="15.75" customHeight="1" x14ac:dyDescent="0.2">
      <c r="U847" s="52"/>
      <c r="V847" s="52"/>
    </row>
    <row r="848" spans="21:22" ht="15.75" customHeight="1" x14ac:dyDescent="0.2">
      <c r="U848" s="52"/>
      <c r="V848" s="52"/>
    </row>
    <row r="849" spans="21:22" ht="15.75" customHeight="1" x14ac:dyDescent="0.2">
      <c r="U849" s="52"/>
      <c r="V849" s="52"/>
    </row>
    <row r="850" spans="21:22" ht="15.75" customHeight="1" x14ac:dyDescent="0.2">
      <c r="U850" s="52"/>
      <c r="V850" s="52"/>
    </row>
    <row r="851" spans="21:22" ht="15.75" customHeight="1" x14ac:dyDescent="0.2">
      <c r="U851" s="52"/>
      <c r="V851" s="52"/>
    </row>
    <row r="852" spans="21:22" ht="15.75" customHeight="1" x14ac:dyDescent="0.2">
      <c r="U852" s="52"/>
      <c r="V852" s="52"/>
    </row>
    <row r="853" spans="21:22" ht="15.75" customHeight="1" x14ac:dyDescent="0.2">
      <c r="U853" s="52"/>
      <c r="V853" s="52"/>
    </row>
    <row r="854" spans="21:22" ht="15.75" customHeight="1" x14ac:dyDescent="0.2">
      <c r="U854" s="52"/>
      <c r="V854" s="52"/>
    </row>
    <row r="855" spans="21:22" ht="15.75" customHeight="1" x14ac:dyDescent="0.2">
      <c r="U855" s="52"/>
      <c r="V855" s="52"/>
    </row>
    <row r="856" spans="21:22" ht="15.75" customHeight="1" x14ac:dyDescent="0.2">
      <c r="U856" s="52"/>
      <c r="V856" s="52"/>
    </row>
    <row r="857" spans="21:22" ht="15.75" customHeight="1" x14ac:dyDescent="0.2">
      <c r="U857" s="52"/>
      <c r="V857" s="52"/>
    </row>
    <row r="858" spans="21:22" ht="15.75" customHeight="1" x14ac:dyDescent="0.2">
      <c r="U858" s="52"/>
      <c r="V858" s="52"/>
    </row>
    <row r="859" spans="21:22" ht="15.75" customHeight="1" x14ac:dyDescent="0.2">
      <c r="U859" s="52"/>
      <c r="V859" s="52"/>
    </row>
    <row r="860" spans="21:22" ht="15.75" customHeight="1" x14ac:dyDescent="0.2">
      <c r="U860" s="52"/>
      <c r="V860" s="52"/>
    </row>
    <row r="861" spans="21:22" ht="15.75" customHeight="1" x14ac:dyDescent="0.2">
      <c r="U861" s="52"/>
      <c r="V861" s="52"/>
    </row>
    <row r="862" spans="21:22" ht="15.75" customHeight="1" x14ac:dyDescent="0.2">
      <c r="U862" s="52"/>
      <c r="V862" s="52"/>
    </row>
    <row r="863" spans="21:22" ht="15.75" customHeight="1" x14ac:dyDescent="0.2">
      <c r="U863" s="52"/>
      <c r="V863" s="52"/>
    </row>
    <row r="864" spans="21:22" ht="15.75" customHeight="1" x14ac:dyDescent="0.2">
      <c r="U864" s="52"/>
      <c r="V864" s="52"/>
    </row>
    <row r="865" spans="21:22" ht="15.75" customHeight="1" x14ac:dyDescent="0.2">
      <c r="U865" s="52"/>
      <c r="V865" s="52"/>
    </row>
    <row r="866" spans="21:22" ht="15.75" customHeight="1" x14ac:dyDescent="0.2">
      <c r="U866" s="52"/>
      <c r="V866" s="52"/>
    </row>
    <row r="867" spans="21:22" ht="15.75" customHeight="1" x14ac:dyDescent="0.2">
      <c r="U867" s="52"/>
      <c r="V867" s="52"/>
    </row>
    <row r="868" spans="21:22" ht="15.75" customHeight="1" x14ac:dyDescent="0.2">
      <c r="U868" s="52"/>
      <c r="V868" s="52"/>
    </row>
    <row r="869" spans="21:22" ht="15.75" customHeight="1" x14ac:dyDescent="0.2">
      <c r="U869" s="52"/>
      <c r="V869" s="52"/>
    </row>
    <row r="870" spans="21:22" ht="15.75" customHeight="1" x14ac:dyDescent="0.2">
      <c r="U870" s="52"/>
      <c r="V870" s="52"/>
    </row>
    <row r="871" spans="21:22" ht="15.75" customHeight="1" x14ac:dyDescent="0.2">
      <c r="U871" s="52"/>
      <c r="V871" s="52"/>
    </row>
    <row r="872" spans="21:22" ht="15.75" customHeight="1" x14ac:dyDescent="0.2">
      <c r="U872" s="52"/>
      <c r="V872" s="52"/>
    </row>
    <row r="873" spans="21:22" ht="15.75" customHeight="1" x14ac:dyDescent="0.2">
      <c r="U873" s="52"/>
      <c r="V873" s="52"/>
    </row>
    <row r="874" spans="21:22" ht="15.75" customHeight="1" x14ac:dyDescent="0.2">
      <c r="U874" s="52"/>
      <c r="V874" s="52"/>
    </row>
    <row r="875" spans="21:22" ht="15.75" customHeight="1" x14ac:dyDescent="0.2">
      <c r="U875" s="52"/>
      <c r="V875" s="52"/>
    </row>
    <row r="876" spans="21:22" ht="15.75" customHeight="1" x14ac:dyDescent="0.2">
      <c r="U876" s="52"/>
      <c r="V876" s="52"/>
    </row>
    <row r="877" spans="21:22" ht="15.75" customHeight="1" x14ac:dyDescent="0.2">
      <c r="U877" s="52"/>
      <c r="V877" s="52"/>
    </row>
    <row r="878" spans="21:22" ht="15.75" customHeight="1" x14ac:dyDescent="0.2">
      <c r="U878" s="52"/>
      <c r="V878" s="52"/>
    </row>
    <row r="879" spans="21:22" ht="15.75" customHeight="1" x14ac:dyDescent="0.2">
      <c r="U879" s="52"/>
      <c r="V879" s="52"/>
    </row>
    <row r="880" spans="21:22" ht="15.75" customHeight="1" x14ac:dyDescent="0.2">
      <c r="U880" s="52"/>
      <c r="V880" s="52"/>
    </row>
    <row r="881" spans="21:22" ht="15.75" customHeight="1" x14ac:dyDescent="0.2">
      <c r="U881" s="52"/>
      <c r="V881" s="52"/>
    </row>
    <row r="882" spans="21:22" ht="15.75" customHeight="1" x14ac:dyDescent="0.2">
      <c r="U882" s="52"/>
      <c r="V882" s="52"/>
    </row>
    <row r="883" spans="21:22" ht="15.75" customHeight="1" x14ac:dyDescent="0.2">
      <c r="U883" s="52"/>
      <c r="V883" s="52"/>
    </row>
    <row r="884" spans="21:22" ht="15.75" customHeight="1" x14ac:dyDescent="0.2">
      <c r="U884" s="52"/>
      <c r="V884" s="52"/>
    </row>
    <row r="885" spans="21:22" ht="15.75" customHeight="1" x14ac:dyDescent="0.2">
      <c r="U885" s="52"/>
      <c r="V885" s="52"/>
    </row>
    <row r="886" spans="21:22" ht="15.75" customHeight="1" x14ac:dyDescent="0.2">
      <c r="U886" s="52"/>
      <c r="V886" s="52"/>
    </row>
    <row r="887" spans="21:22" ht="15.75" customHeight="1" x14ac:dyDescent="0.2">
      <c r="U887" s="52"/>
      <c r="V887" s="52"/>
    </row>
    <row r="888" spans="21:22" ht="15.75" customHeight="1" x14ac:dyDescent="0.2">
      <c r="U888" s="52"/>
      <c r="V888" s="52"/>
    </row>
    <row r="889" spans="21:22" ht="15.75" customHeight="1" x14ac:dyDescent="0.2">
      <c r="U889" s="52"/>
      <c r="V889" s="52"/>
    </row>
    <row r="890" spans="21:22" ht="15.75" customHeight="1" x14ac:dyDescent="0.2">
      <c r="U890" s="52"/>
      <c r="V890" s="52"/>
    </row>
    <row r="891" spans="21:22" ht="15.75" customHeight="1" x14ac:dyDescent="0.2">
      <c r="U891" s="52"/>
      <c r="V891" s="52"/>
    </row>
    <row r="892" spans="21:22" ht="15.75" customHeight="1" x14ac:dyDescent="0.2">
      <c r="U892" s="52"/>
      <c r="V892" s="52"/>
    </row>
    <row r="893" spans="21:22" ht="15.75" customHeight="1" x14ac:dyDescent="0.2">
      <c r="U893" s="52"/>
      <c r="V893" s="52"/>
    </row>
    <row r="894" spans="21:22" ht="15.75" customHeight="1" x14ac:dyDescent="0.2">
      <c r="U894" s="52"/>
      <c r="V894" s="52"/>
    </row>
    <row r="895" spans="21:22" ht="15.75" customHeight="1" x14ac:dyDescent="0.2">
      <c r="U895" s="52"/>
      <c r="V895" s="52"/>
    </row>
    <row r="896" spans="21:22" ht="15.75" customHeight="1" x14ac:dyDescent="0.2">
      <c r="U896" s="52"/>
      <c r="V896" s="52"/>
    </row>
    <row r="897" spans="21:22" ht="15.75" customHeight="1" x14ac:dyDescent="0.2">
      <c r="U897" s="52"/>
      <c r="V897" s="52"/>
    </row>
    <row r="898" spans="21:22" ht="15.75" customHeight="1" x14ac:dyDescent="0.2">
      <c r="U898" s="52"/>
      <c r="V898" s="52"/>
    </row>
    <row r="899" spans="21:22" ht="15.75" customHeight="1" x14ac:dyDescent="0.2">
      <c r="U899" s="52"/>
      <c r="V899" s="52"/>
    </row>
    <row r="900" spans="21:22" ht="15.75" customHeight="1" x14ac:dyDescent="0.2">
      <c r="U900" s="52"/>
      <c r="V900" s="52"/>
    </row>
    <row r="901" spans="21:22" ht="15.75" customHeight="1" x14ac:dyDescent="0.2">
      <c r="U901" s="52"/>
      <c r="V901" s="52"/>
    </row>
    <row r="902" spans="21:22" ht="15.75" customHeight="1" x14ac:dyDescent="0.2">
      <c r="U902" s="52"/>
      <c r="V902" s="52"/>
    </row>
    <row r="903" spans="21:22" ht="15.75" customHeight="1" x14ac:dyDescent="0.2">
      <c r="U903" s="52"/>
      <c r="V903" s="52"/>
    </row>
    <row r="904" spans="21:22" ht="15.75" customHeight="1" x14ac:dyDescent="0.2">
      <c r="U904" s="52"/>
      <c r="V904" s="52"/>
    </row>
    <row r="905" spans="21:22" ht="15.75" customHeight="1" x14ac:dyDescent="0.2">
      <c r="U905" s="52"/>
      <c r="V905" s="52"/>
    </row>
    <row r="906" spans="21:22" ht="15.75" customHeight="1" x14ac:dyDescent="0.2">
      <c r="U906" s="52"/>
      <c r="V906" s="52"/>
    </row>
    <row r="907" spans="21:22" ht="15.75" customHeight="1" x14ac:dyDescent="0.2">
      <c r="U907" s="52"/>
      <c r="V907" s="52"/>
    </row>
    <row r="908" spans="21:22" ht="15.75" customHeight="1" x14ac:dyDescent="0.2">
      <c r="U908" s="52"/>
      <c r="V908" s="52"/>
    </row>
    <row r="909" spans="21:22" ht="15.75" customHeight="1" x14ac:dyDescent="0.2">
      <c r="U909" s="52"/>
      <c r="V909" s="52"/>
    </row>
    <row r="910" spans="21:22" ht="15.75" customHeight="1" x14ac:dyDescent="0.2">
      <c r="U910" s="52"/>
      <c r="V910" s="52"/>
    </row>
    <row r="911" spans="21:22" ht="15.75" customHeight="1" x14ac:dyDescent="0.2">
      <c r="U911" s="52"/>
      <c r="V911" s="52"/>
    </row>
    <row r="912" spans="21:22" ht="15.75" customHeight="1" x14ac:dyDescent="0.2">
      <c r="U912" s="52"/>
      <c r="V912" s="52"/>
    </row>
    <row r="913" spans="21:22" ht="15.75" customHeight="1" x14ac:dyDescent="0.2">
      <c r="U913" s="52"/>
      <c r="V913" s="52"/>
    </row>
    <row r="914" spans="21:22" ht="15.75" customHeight="1" x14ac:dyDescent="0.2">
      <c r="U914" s="52"/>
      <c r="V914" s="52"/>
    </row>
    <row r="915" spans="21:22" ht="15.75" customHeight="1" x14ac:dyDescent="0.2">
      <c r="U915" s="52"/>
      <c r="V915" s="52"/>
    </row>
    <row r="916" spans="21:22" ht="15.75" customHeight="1" x14ac:dyDescent="0.2">
      <c r="U916" s="52"/>
      <c r="V916" s="52"/>
    </row>
    <row r="917" spans="21:22" ht="15.75" customHeight="1" x14ac:dyDescent="0.2">
      <c r="U917" s="52"/>
      <c r="V917" s="52"/>
    </row>
    <row r="918" spans="21:22" ht="15.75" customHeight="1" x14ac:dyDescent="0.2">
      <c r="U918" s="52"/>
      <c r="V918" s="52"/>
    </row>
    <row r="919" spans="21:22" ht="15.75" customHeight="1" x14ac:dyDescent="0.2">
      <c r="U919" s="52"/>
      <c r="V919" s="52"/>
    </row>
    <row r="920" spans="21:22" ht="15.75" customHeight="1" x14ac:dyDescent="0.2">
      <c r="U920" s="52"/>
      <c r="V920" s="52"/>
    </row>
    <row r="921" spans="21:22" ht="15.75" customHeight="1" x14ac:dyDescent="0.2">
      <c r="U921" s="52"/>
      <c r="V921" s="52"/>
    </row>
    <row r="922" spans="21:22" ht="15.75" customHeight="1" x14ac:dyDescent="0.2">
      <c r="U922" s="52"/>
      <c r="V922" s="52"/>
    </row>
    <row r="923" spans="21:22" ht="15.75" customHeight="1" x14ac:dyDescent="0.2">
      <c r="U923" s="52"/>
      <c r="V923" s="52"/>
    </row>
    <row r="924" spans="21:22" ht="15.75" customHeight="1" x14ac:dyDescent="0.2">
      <c r="U924" s="52"/>
      <c r="V924" s="52"/>
    </row>
    <row r="925" spans="21:22" ht="15.75" customHeight="1" x14ac:dyDescent="0.2">
      <c r="U925" s="52"/>
      <c r="V925" s="52"/>
    </row>
    <row r="926" spans="21:22" ht="15.75" customHeight="1" x14ac:dyDescent="0.2">
      <c r="U926" s="52"/>
      <c r="V926" s="52"/>
    </row>
    <row r="927" spans="21:22" ht="15.75" customHeight="1" x14ac:dyDescent="0.2">
      <c r="U927" s="52"/>
      <c r="V927" s="52"/>
    </row>
    <row r="928" spans="21:22" ht="15.75" customHeight="1" x14ac:dyDescent="0.2">
      <c r="U928" s="52"/>
      <c r="V928" s="52"/>
    </row>
    <row r="929" spans="21:22" ht="15.75" customHeight="1" x14ac:dyDescent="0.2">
      <c r="U929" s="52"/>
      <c r="V929" s="52"/>
    </row>
    <row r="930" spans="21:22" ht="15.75" customHeight="1" x14ac:dyDescent="0.2">
      <c r="U930" s="52"/>
      <c r="V930" s="52"/>
    </row>
    <row r="931" spans="21:22" ht="15.75" customHeight="1" x14ac:dyDescent="0.2">
      <c r="U931" s="52"/>
      <c r="V931" s="52"/>
    </row>
    <row r="932" spans="21:22" ht="15.75" customHeight="1" x14ac:dyDescent="0.2">
      <c r="U932" s="52"/>
      <c r="V932" s="52"/>
    </row>
    <row r="933" spans="21:22" ht="15.75" customHeight="1" x14ac:dyDescent="0.2">
      <c r="U933" s="52"/>
      <c r="V933" s="52"/>
    </row>
    <row r="934" spans="21:22" ht="15.75" customHeight="1" x14ac:dyDescent="0.2">
      <c r="U934" s="52"/>
      <c r="V934" s="52"/>
    </row>
    <row r="935" spans="21:22" ht="15.75" customHeight="1" x14ac:dyDescent="0.2">
      <c r="U935" s="52"/>
      <c r="V935" s="52"/>
    </row>
    <row r="936" spans="21:22" ht="15.75" customHeight="1" x14ac:dyDescent="0.2">
      <c r="U936" s="52"/>
      <c r="V936" s="52"/>
    </row>
    <row r="937" spans="21:22" ht="15.75" customHeight="1" x14ac:dyDescent="0.2">
      <c r="U937" s="52"/>
      <c r="V937" s="52"/>
    </row>
    <row r="938" spans="21:22" ht="15.75" customHeight="1" x14ac:dyDescent="0.2">
      <c r="U938" s="52"/>
      <c r="V938" s="52"/>
    </row>
    <row r="939" spans="21:22" ht="15.75" customHeight="1" x14ac:dyDescent="0.2">
      <c r="U939" s="52"/>
      <c r="V939" s="52"/>
    </row>
    <row r="940" spans="21:22" ht="15.75" customHeight="1" x14ac:dyDescent="0.2">
      <c r="U940" s="52"/>
      <c r="V940" s="52"/>
    </row>
    <row r="941" spans="21:22" ht="15.75" customHeight="1" x14ac:dyDescent="0.2">
      <c r="U941" s="52"/>
      <c r="V941" s="52"/>
    </row>
    <row r="942" spans="21:22" ht="15.75" customHeight="1" x14ac:dyDescent="0.2">
      <c r="U942" s="52"/>
      <c r="V942" s="52"/>
    </row>
    <row r="943" spans="21:22" ht="15.75" customHeight="1" x14ac:dyDescent="0.2">
      <c r="U943" s="52"/>
      <c r="V943" s="52"/>
    </row>
    <row r="944" spans="21:22" ht="15.75" customHeight="1" x14ac:dyDescent="0.2">
      <c r="U944" s="52"/>
      <c r="V944" s="52"/>
    </row>
    <row r="945" spans="21:22" ht="15.75" customHeight="1" x14ac:dyDescent="0.2">
      <c r="U945" s="52"/>
      <c r="V945" s="52"/>
    </row>
    <row r="946" spans="21:22" ht="15.75" customHeight="1" x14ac:dyDescent="0.2">
      <c r="U946" s="52"/>
      <c r="V946" s="52"/>
    </row>
    <row r="947" spans="21:22" ht="15.75" customHeight="1" x14ac:dyDescent="0.2">
      <c r="U947" s="52"/>
      <c r="V947" s="52"/>
    </row>
    <row r="948" spans="21:22" ht="15.75" customHeight="1" x14ac:dyDescent="0.2">
      <c r="U948" s="52"/>
      <c r="V948" s="52"/>
    </row>
    <row r="949" spans="21:22" ht="15.75" customHeight="1" x14ac:dyDescent="0.2">
      <c r="U949" s="52"/>
      <c r="V949" s="52"/>
    </row>
    <row r="950" spans="21:22" ht="15.75" customHeight="1" x14ac:dyDescent="0.2">
      <c r="U950" s="52"/>
      <c r="V950" s="52"/>
    </row>
    <row r="951" spans="21:22" ht="15.75" customHeight="1" x14ac:dyDescent="0.2">
      <c r="U951" s="52"/>
      <c r="V951" s="52"/>
    </row>
    <row r="952" spans="21:22" ht="15.75" customHeight="1" x14ac:dyDescent="0.2">
      <c r="U952" s="52"/>
      <c r="V952" s="52"/>
    </row>
    <row r="953" spans="21:22" ht="15.75" customHeight="1" x14ac:dyDescent="0.2">
      <c r="U953" s="52"/>
      <c r="V953" s="52"/>
    </row>
    <row r="954" spans="21:22" ht="15.75" customHeight="1" x14ac:dyDescent="0.2">
      <c r="U954" s="52"/>
      <c r="V954" s="52"/>
    </row>
    <row r="955" spans="21:22" ht="15.75" customHeight="1" x14ac:dyDescent="0.2">
      <c r="U955" s="52"/>
      <c r="V955" s="52"/>
    </row>
    <row r="956" spans="21:22" ht="15.75" customHeight="1" x14ac:dyDescent="0.2">
      <c r="U956" s="52"/>
      <c r="V956" s="52"/>
    </row>
    <row r="957" spans="21:22" ht="15.75" customHeight="1" x14ac:dyDescent="0.2">
      <c r="U957" s="52"/>
      <c r="V957" s="52"/>
    </row>
    <row r="958" spans="21:22" ht="15.75" customHeight="1" x14ac:dyDescent="0.2">
      <c r="U958" s="52"/>
      <c r="V958" s="52"/>
    </row>
    <row r="959" spans="21:22" ht="15.75" customHeight="1" x14ac:dyDescent="0.2">
      <c r="U959" s="52"/>
      <c r="V959" s="52"/>
    </row>
    <row r="960" spans="21:22" ht="15.75" customHeight="1" x14ac:dyDescent="0.2">
      <c r="U960" s="52"/>
      <c r="V960" s="52"/>
    </row>
    <row r="961" spans="21:22" ht="15.75" customHeight="1" x14ac:dyDescent="0.2">
      <c r="U961" s="52"/>
      <c r="V961" s="52"/>
    </row>
  </sheetData>
  <mergeCells count="1">
    <mergeCell ref="S12:S13"/>
  </mergeCells>
  <printOptions horizontalCentered="1"/>
  <pageMargins left="0.70866141732283472" right="0.70866141732283472" top="0.74803149606299213" bottom="0.74803149606299213" header="0" footer="0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abSelected="1" workbookViewId="0">
      <selection activeCell="L16" sqref="L16"/>
    </sheetView>
  </sheetViews>
  <sheetFormatPr defaultColWidth="9.140625" defaultRowHeight="15" x14ac:dyDescent="0.25"/>
  <cols>
    <col min="1" max="1" width="10.42578125" style="95" customWidth="1"/>
    <col min="2" max="2" width="13" style="95" customWidth="1"/>
    <col min="3" max="3" width="57.7109375" style="95" customWidth="1"/>
    <col min="4" max="4" width="43.7109375" style="95" customWidth="1"/>
    <col min="5" max="5" width="17.42578125" style="95" customWidth="1"/>
    <col min="6" max="16384" width="9.140625" style="95"/>
  </cols>
  <sheetData>
    <row r="1" spans="1:5" x14ac:dyDescent="0.25">
      <c r="A1" s="93" t="s">
        <v>5</v>
      </c>
      <c r="B1" s="94" t="s">
        <v>51</v>
      </c>
      <c r="C1" s="93" t="s">
        <v>56</v>
      </c>
      <c r="D1" s="93" t="s">
        <v>57</v>
      </c>
      <c r="E1" s="94" t="s">
        <v>52</v>
      </c>
    </row>
    <row r="2" spans="1:5" x14ac:dyDescent="0.25">
      <c r="A2" s="96">
        <v>1</v>
      </c>
      <c r="B2" s="97"/>
      <c r="C2" s="98" t="s">
        <v>5</v>
      </c>
      <c r="D2" s="99"/>
      <c r="E2" s="100"/>
    </row>
    <row r="3" spans="1:5" x14ac:dyDescent="0.25">
      <c r="A3" s="96">
        <v>2</v>
      </c>
      <c r="B3" s="97"/>
      <c r="C3" s="98" t="s">
        <v>6</v>
      </c>
      <c r="D3" s="99"/>
      <c r="E3" s="100"/>
    </row>
    <row r="4" spans="1:5" x14ac:dyDescent="0.25">
      <c r="A4" s="96">
        <v>3</v>
      </c>
      <c r="B4" s="97"/>
      <c r="C4" s="98" t="s">
        <v>7</v>
      </c>
      <c r="D4" s="99"/>
      <c r="E4" s="100"/>
    </row>
    <row r="5" spans="1:5" x14ac:dyDescent="0.25">
      <c r="A5" s="96">
        <v>4</v>
      </c>
      <c r="B5" s="97"/>
      <c r="C5" s="98" t="s">
        <v>8</v>
      </c>
      <c r="D5" s="99"/>
      <c r="E5" s="100"/>
    </row>
    <row r="6" spans="1:5" x14ac:dyDescent="0.25">
      <c r="A6" s="96">
        <v>5</v>
      </c>
      <c r="B6" s="101"/>
      <c r="C6" s="98" t="s">
        <v>9</v>
      </c>
      <c r="D6" s="98"/>
      <c r="E6" s="100"/>
    </row>
    <row r="7" spans="1:5" x14ac:dyDescent="0.25">
      <c r="A7" s="96">
        <v>6</v>
      </c>
      <c r="B7" s="101"/>
      <c r="C7" s="98" t="s">
        <v>10</v>
      </c>
      <c r="D7" s="98"/>
      <c r="E7" s="100"/>
    </row>
    <row r="8" spans="1:5" x14ac:dyDescent="0.25">
      <c r="A8" s="96">
        <v>7</v>
      </c>
      <c r="B8" s="101"/>
      <c r="C8" s="98" t="s">
        <v>11</v>
      </c>
      <c r="D8" s="98"/>
      <c r="E8" s="100"/>
    </row>
    <row r="9" spans="1:5" x14ac:dyDescent="0.25">
      <c r="A9" s="96">
        <v>8</v>
      </c>
      <c r="B9" s="101"/>
      <c r="C9" s="98" t="s">
        <v>12</v>
      </c>
      <c r="D9" s="98"/>
      <c r="E9" s="100"/>
    </row>
    <row r="10" spans="1:5" x14ac:dyDescent="0.25">
      <c r="A10" s="96">
        <v>9</v>
      </c>
      <c r="B10" s="101"/>
      <c r="C10" s="98" t="s">
        <v>13</v>
      </c>
      <c r="D10" s="98"/>
      <c r="E10" s="100"/>
    </row>
    <row r="11" spans="1:5" x14ac:dyDescent="0.25">
      <c r="A11" s="96">
        <v>10</v>
      </c>
      <c r="B11" s="101"/>
      <c r="C11" s="98" t="s">
        <v>42</v>
      </c>
      <c r="D11" s="98"/>
      <c r="E11" s="100"/>
    </row>
    <row r="12" spans="1:5" x14ac:dyDescent="0.25">
      <c r="A12" s="96">
        <v>11</v>
      </c>
      <c r="B12" s="101"/>
      <c r="C12" s="98" t="s">
        <v>43</v>
      </c>
      <c r="D12" s="98"/>
      <c r="E12" s="100"/>
    </row>
    <row r="13" spans="1:5" x14ac:dyDescent="0.25">
      <c r="A13" s="96">
        <v>12</v>
      </c>
      <c r="B13" s="101"/>
      <c r="C13" s="98" t="s">
        <v>44</v>
      </c>
      <c r="D13" s="98"/>
      <c r="E13" s="100"/>
    </row>
    <row r="14" spans="1:5" x14ac:dyDescent="0.25">
      <c r="A14" s="96">
        <v>13</v>
      </c>
      <c r="B14" s="101"/>
      <c r="C14" s="98" t="s">
        <v>45</v>
      </c>
      <c r="D14" s="98"/>
      <c r="E14" s="100"/>
    </row>
    <row r="15" spans="1:5" x14ac:dyDescent="0.25">
      <c r="A15" s="96" t="s">
        <v>18</v>
      </c>
      <c r="B15" s="101"/>
      <c r="C15" s="102"/>
      <c r="D15" s="98"/>
      <c r="E15" s="10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EE738A90B44428762A87019CD6D7C" ma:contentTypeVersion="15" ma:contentTypeDescription="Create a new document." ma:contentTypeScope="" ma:versionID="115550c79bbc45cc6719ef0885451304">
  <xsd:schema xmlns:xsd="http://www.w3.org/2001/XMLSchema" xmlns:xs="http://www.w3.org/2001/XMLSchema" xmlns:p="http://schemas.microsoft.com/office/2006/metadata/properties" xmlns:ns1="http://schemas.microsoft.com/sharepoint/v3" xmlns:ns2="d1468941-8cda-4822-9ce1-4cfefec9bbeb" xmlns:ns3="846620f4-aacc-4e2e-a16e-ddf07a7daaa1" targetNamespace="http://schemas.microsoft.com/office/2006/metadata/properties" ma:root="true" ma:fieldsID="4e54cdb4c19095754272aed6442e9a90" ns1:_="" ns2:_="" ns3:_="">
    <xsd:import namespace="http://schemas.microsoft.com/sharepoint/v3"/>
    <xsd:import namespace="d1468941-8cda-4822-9ce1-4cfefec9bbeb"/>
    <xsd:import namespace="846620f4-aacc-4e2e-a16e-ddf07a7daa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68941-8cda-4822-9ce1-4cfefec9b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620f4-aacc-4e2e-a16e-ddf07a7daa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AC808F-F880-4409-B518-1E0C8ED9BEBF}"/>
</file>

<file path=customXml/itemProps2.xml><?xml version="1.0" encoding="utf-8"?>
<ds:datastoreItem xmlns:ds="http://schemas.openxmlformats.org/officeDocument/2006/customXml" ds:itemID="{0C9AF4FB-D985-48E1-9E1A-0DBDAE30D6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BDF5DC-C59E-48F7-B4AC-51ACC053FC78}">
  <ds:schemaRefs>
    <ds:schemaRef ds:uri="http://purl.org/dc/terms/"/>
    <ds:schemaRef ds:uri="c053b581-3942-4033-87d4-c0be3df85f5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fa8d71c-8764-4d7e-9469-a205a82a569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Milestone Budget</vt:lpstr>
      <vt:lpstr>Deliverables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Mamadou Coulibaly</dc:creator>
  <cp:lastModifiedBy>Habiba Raouani</cp:lastModifiedBy>
  <cp:lastPrinted>2019-05-13T09:13:47Z</cp:lastPrinted>
  <dcterms:created xsi:type="dcterms:W3CDTF">2019-04-24T10:03:19Z</dcterms:created>
  <dcterms:modified xsi:type="dcterms:W3CDTF">2021-07-09T08:54:51Z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0x010100F28EE738A90B44428762A87019CD6D7C</vt:lpwstr>
  </property>
</Properties>
</file>